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720"/>
  </bookViews>
  <sheets>
    <sheet name="Kalkulacja pomoce naukowe" sheetId="1" r:id="rId1"/>
    <sheet name="Ekopracownia meble wersja 1" sheetId="4" r:id="rId2"/>
    <sheet name="Ekopracownia meble wersja 2" sheetId="2" r:id="rId3"/>
    <sheet name="Ekopracownia meble wersja 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3" l="1"/>
  <c r="H17" i="3" s="1"/>
  <c r="G20" i="2"/>
  <c r="H20" i="2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H100" i="1"/>
  <c r="G100" i="1"/>
  <c r="G99" i="1"/>
  <c r="H99" i="1" s="1"/>
  <c r="H39" i="1"/>
  <c r="G38" i="1"/>
  <c r="H38" i="1" s="1"/>
  <c r="G39" i="1"/>
  <c r="G98" i="1"/>
  <c r="H98" i="1" s="1"/>
  <c r="G37" i="1"/>
  <c r="H37" i="1" s="1"/>
  <c r="G92" i="1"/>
  <c r="H92" i="1" s="1"/>
  <c r="G89" i="1"/>
  <c r="H89" i="1" s="1"/>
  <c r="G59" i="1"/>
  <c r="H59" i="1" s="1"/>
  <c r="G91" i="1"/>
  <c r="H91" i="1" s="1"/>
  <c r="G57" i="1"/>
  <c r="H57" i="1" s="1"/>
  <c r="G56" i="1"/>
  <c r="H56" i="1" s="1"/>
  <c r="G55" i="1"/>
  <c r="H55" i="1" s="1"/>
  <c r="G54" i="1"/>
  <c r="H54" i="1" s="1"/>
  <c r="G35" i="1"/>
  <c r="H35" i="1" s="1"/>
  <c r="G32" i="1"/>
  <c r="H32" i="1" s="1"/>
  <c r="G34" i="1"/>
  <c r="H34" i="1" s="1"/>
  <c r="G36" i="1"/>
  <c r="H36" i="1" s="1"/>
  <c r="G50" i="1"/>
  <c r="H50" i="1" s="1"/>
  <c r="G33" i="1"/>
  <c r="H33" i="1" s="1"/>
  <c r="G48" i="1"/>
  <c r="H48" i="1" s="1"/>
  <c r="G53" i="1"/>
  <c r="H53" i="1" s="1"/>
  <c r="G52" i="1"/>
  <c r="H52" i="1" s="1"/>
  <c r="G51" i="1"/>
  <c r="H51" i="1" s="1"/>
  <c r="G29" i="1"/>
  <c r="H29" i="1" s="1"/>
  <c r="G31" i="1"/>
  <c r="H31" i="1" s="1"/>
  <c r="G88" i="1"/>
  <c r="H88" i="1" s="1"/>
  <c r="G90" i="1"/>
  <c r="H90" i="1" s="1"/>
  <c r="G30" i="1"/>
  <c r="H30" i="1" s="1"/>
  <c r="G28" i="1"/>
  <c r="H28" i="1" s="1"/>
  <c r="G25" i="1"/>
  <c r="H25" i="1" s="1"/>
  <c r="G49" i="1"/>
  <c r="H49" i="1" s="1"/>
  <c r="G47" i="1"/>
  <c r="H47" i="1" s="1"/>
  <c r="G46" i="1"/>
  <c r="H46" i="1" s="1"/>
  <c r="G45" i="1"/>
  <c r="H45" i="1"/>
  <c r="G44" i="1"/>
  <c r="H44" i="1" s="1"/>
  <c r="G43" i="1"/>
  <c r="H43" i="1" s="1"/>
  <c r="G42" i="1"/>
  <c r="H42" i="1" s="1"/>
  <c r="G41" i="1"/>
  <c r="H41" i="1" s="1"/>
  <c r="G40" i="1"/>
  <c r="H40" i="1" s="1"/>
  <c r="G27" i="1"/>
  <c r="H27" i="1" s="1"/>
  <c r="G26" i="1"/>
  <c r="H26" i="1" s="1"/>
  <c r="G24" i="1"/>
  <c r="H24" i="1" s="1"/>
  <c r="G18" i="1"/>
  <c r="H18" i="1" s="1"/>
  <c r="G17" i="1"/>
  <c r="H17" i="1" s="1"/>
  <c r="G16" i="1"/>
  <c r="H16" i="1"/>
  <c r="G97" i="1"/>
  <c r="H97" i="1" s="1"/>
  <c r="G96" i="1"/>
  <c r="H96" i="1" s="1"/>
  <c r="G95" i="1"/>
  <c r="H95" i="1" s="1"/>
  <c r="G63" i="1"/>
  <c r="H63" i="1" s="1"/>
  <c r="G94" i="1"/>
  <c r="H94" i="1" s="1"/>
  <c r="G93" i="1"/>
  <c r="H93" i="1" s="1"/>
  <c r="G87" i="1"/>
  <c r="H87" i="1" s="1"/>
  <c r="G86" i="1"/>
  <c r="H86" i="1" s="1"/>
  <c r="G70" i="1"/>
  <c r="H70" i="1" s="1"/>
  <c r="G79" i="1"/>
  <c r="H79" i="1" s="1"/>
  <c r="G85" i="1"/>
  <c r="H85" i="1" s="1"/>
  <c r="G84" i="1"/>
  <c r="H84" i="1" s="1"/>
  <c r="G20" i="3"/>
  <c r="H20" i="3" s="1"/>
  <c r="G83" i="1"/>
  <c r="H83" i="1" s="1"/>
  <c r="G82" i="1"/>
  <c r="H82" i="1" s="1"/>
  <c r="G81" i="1"/>
  <c r="H81" i="1" s="1"/>
  <c r="G19" i="3"/>
  <c r="H19" i="3" s="1"/>
  <c r="G18" i="3"/>
  <c r="H18" i="3" s="1"/>
  <c r="G16" i="3"/>
  <c r="H16" i="3" s="1"/>
  <c r="G15" i="3"/>
  <c r="H15" i="3" s="1"/>
  <c r="G14" i="3"/>
  <c r="H14" i="3" s="1"/>
  <c r="G13" i="3"/>
  <c r="H13" i="3" s="1"/>
  <c r="H21" i="3" l="1"/>
  <c r="H21" i="4"/>
  <c r="G80" i="1"/>
  <c r="H80" i="1" s="1"/>
  <c r="G78" i="1"/>
  <c r="H78" i="1" s="1"/>
  <c r="G69" i="1"/>
  <c r="H69" i="1" s="1"/>
  <c r="G68" i="1"/>
  <c r="H68" i="1" s="1"/>
  <c r="G67" i="1"/>
  <c r="H67" i="1" s="1"/>
  <c r="G66" i="1"/>
  <c r="H66" i="1" s="1"/>
  <c r="G65" i="1"/>
  <c r="H65" i="1" s="1"/>
  <c r="G62" i="1"/>
  <c r="H62" i="1" s="1"/>
  <c r="G61" i="1"/>
  <c r="H61" i="1" s="1"/>
  <c r="G64" i="1"/>
  <c r="H64" i="1" s="1"/>
  <c r="G60" i="1"/>
  <c r="H60" i="1" s="1"/>
  <c r="G58" i="1"/>
  <c r="H58" i="1" s="1"/>
  <c r="G21" i="1"/>
  <c r="H21" i="1" s="1"/>
  <c r="G23" i="1"/>
  <c r="H23" i="1" s="1"/>
  <c r="G14" i="1"/>
  <c r="H14" i="1" s="1"/>
  <c r="G15" i="1"/>
  <c r="H15" i="1" s="1"/>
  <c r="G19" i="1"/>
  <c r="H19" i="1" s="1"/>
  <c r="G20" i="1"/>
  <c r="H20" i="1" s="1"/>
  <c r="G22" i="1"/>
  <c r="H22" i="1" s="1"/>
  <c r="G13" i="1"/>
  <c r="H13" i="1" s="1"/>
  <c r="H17" i="2"/>
  <c r="G14" i="2"/>
  <c r="H14" i="2" s="1"/>
  <c r="G15" i="2"/>
  <c r="H15" i="2" s="1"/>
  <c r="G16" i="2"/>
  <c r="H16" i="2" s="1"/>
  <c r="G17" i="2"/>
  <c r="G18" i="2"/>
  <c r="H18" i="2" s="1"/>
  <c r="G19" i="2"/>
  <c r="H19" i="2" s="1"/>
  <c r="G13" i="2"/>
  <c r="H13" i="2" s="1"/>
  <c r="H21" i="2" l="1"/>
</calcChain>
</file>

<file path=xl/sharedStrings.xml><?xml version="1.0" encoding="utf-8"?>
<sst xmlns="http://schemas.openxmlformats.org/spreadsheetml/2006/main" count="313" uniqueCount="223">
  <si>
    <t>L.p.</t>
  </si>
  <si>
    <t>Zestaw mebli do pracowni przyrodniczej Ekopracownia</t>
  </si>
  <si>
    <t>22-002-70a</t>
  </si>
  <si>
    <t>Nr katalogowy</t>
  </si>
  <si>
    <t>Cena jednostkowa netto</t>
  </si>
  <si>
    <t>Cena jednostkowa brutto</t>
  </si>
  <si>
    <t>Wartość brutto</t>
  </si>
  <si>
    <t>Nazwa asortymentu</t>
  </si>
  <si>
    <t>Zdjęcie</t>
  </si>
  <si>
    <t>Krzesło szkolne NYSA-OKI /Nr 5 lub 6/ ( krzesła szkolne )</t>
  </si>
  <si>
    <t>Ilość</t>
  </si>
  <si>
    <t>20-001-6_5</t>
  </si>
  <si>
    <t xml:space="preserve">
Stół szkolny NYSA-OKI 1-os. /Nr 5 lub 6/ ( ławki szkolne )</t>
  </si>
  <si>
    <t xml:space="preserve">
21-001-15_5</t>
  </si>
  <si>
    <t xml:space="preserve">
Stół szkolny NYSA-OKI 2-os. /Nr 5 lub 6/ ( ławki szkolne )</t>
  </si>
  <si>
    <t xml:space="preserve">
21-001-16_5</t>
  </si>
  <si>
    <t>Biurko dla nauczyciela 1-szafkowe</t>
  </si>
  <si>
    <t xml:space="preserve">
21-003-18_1</t>
  </si>
  <si>
    <t>KRZESŁO OBROTOWE PERFECT TS02 GTP2</t>
  </si>
  <si>
    <t xml:space="preserve">
20-003-12</t>
  </si>
  <si>
    <t>Tablica pojedyncza biała 170x102cm</t>
  </si>
  <si>
    <t xml:space="preserve">
25-008-11</t>
  </si>
  <si>
    <t>Monitor interaktywny myBoard Panda 75”</t>
  </si>
  <si>
    <t xml:space="preserve">
25-022-67</t>
  </si>
  <si>
    <t>Chemia - Zestaw do doświadczeń chemicznych</t>
  </si>
  <si>
    <t xml:space="preserve">
02-012</t>
  </si>
  <si>
    <t>Powietrze - zestaw do badania jego właściwości, zanieczyszczenia i hałasu</t>
  </si>
  <si>
    <t xml:space="preserve">
01-006-5</t>
  </si>
  <si>
    <t>Uniwersalny zestaw szkolny do badania jakości wody, gleby, powietrza</t>
  </si>
  <si>
    <t xml:space="preserve">
01-006</t>
  </si>
  <si>
    <t>Komplet szkła laboratoryjnego - wersja rozbudowana</t>
  </si>
  <si>
    <t>02-022-1</t>
  </si>
  <si>
    <t>Komplet szkła laboratoryjnego do podstawowych eksperymentów</t>
  </si>
  <si>
    <t>02-022-2</t>
  </si>
  <si>
    <t>Szkielet człowieka na statywie</t>
  </si>
  <si>
    <t xml:space="preserve">
01-605</t>
  </si>
  <si>
    <t>Tułów człowieka unisex 85 cm tors 17 części otwarty tył</t>
  </si>
  <si>
    <t xml:space="preserve">
01-607</t>
  </si>
  <si>
    <t>Walizka Ekobadacza do obserwacji oraz badania wód i ph gleb</t>
  </si>
  <si>
    <t xml:space="preserve">
01-074</t>
  </si>
  <si>
    <t>3-komorowy pojemnik z lupami do biodegradacji</t>
  </si>
  <si>
    <t>06-206</t>
  </si>
  <si>
    <t>Autko z napędem wodorowym</t>
  </si>
  <si>
    <t xml:space="preserve">
03-596-2</t>
  </si>
  <si>
    <t>Bateria słoneczna z wbudowanym silnikiem na stojaku</t>
  </si>
  <si>
    <t xml:space="preserve">
03-697</t>
  </si>
  <si>
    <t>Energia odnawialna - zestaw</t>
  </si>
  <si>
    <t xml:space="preserve">
03-596-3</t>
  </si>
  <si>
    <t>Energia słoneczna i ogniwa wodorowe - zestaw odnawialna energia</t>
  </si>
  <si>
    <t xml:space="preserve">
03-596</t>
  </si>
  <si>
    <t>Konwersja energii - energia odnawialna - słoneczna</t>
  </si>
  <si>
    <t>03-698</t>
  </si>
  <si>
    <t>Monitor do pomiaru parametrów różnych energii odnawialnych</t>
  </si>
  <si>
    <t xml:space="preserve">
03-596-1</t>
  </si>
  <si>
    <t>Ogródek meteorologiczny - Szkolna stacja pogodowa</t>
  </si>
  <si>
    <t>04-044</t>
  </si>
  <si>
    <t>Ręczny model elektrowni wiatrowej - elektrownia wiatrowa</t>
  </si>
  <si>
    <t xml:space="preserve">
03-734</t>
  </si>
  <si>
    <t>Zegar słoneczny</t>
  </si>
  <si>
    <t xml:space="preserve">
04-002</t>
  </si>
  <si>
    <t xml:space="preserve">
Energia słoneczna - ogniwa fotowoltaiczne 49346 solarna OZE</t>
  </si>
  <si>
    <t>03-442</t>
  </si>
  <si>
    <t>Energia wiatru - 54620 zestaw demonstracyjny OZE</t>
  </si>
  <si>
    <t xml:space="preserve">
03-435</t>
  </si>
  <si>
    <t xml:space="preserve">
Stół trapezowy NYSA-OK /Nr 5 lub 6/</t>
  </si>
  <si>
    <t xml:space="preserve">
21-001-36_5</t>
  </si>
  <si>
    <t xml:space="preserve">
26-001-15</t>
  </si>
  <si>
    <t>KRZESŁO OBROTOWE TAKTIK-MESH</t>
  </si>
  <si>
    <t xml:space="preserve">
TS25 RTS</t>
  </si>
  <si>
    <t>Biologia przyroda - BioBox - Zestaw uczniowski do przyrody 15 grup 18080</t>
  </si>
  <si>
    <t xml:space="preserve">
06-159</t>
  </si>
  <si>
    <t>Biologia przyroda - Mini zestaw dla jednej grupy 16180</t>
  </si>
  <si>
    <t xml:space="preserve">
06-160</t>
  </si>
  <si>
    <t>Ekopracownia - Zestaw do oczyszczania wody - Ekologia</t>
  </si>
  <si>
    <t xml:space="preserve">
06-157</t>
  </si>
  <si>
    <t>Mobilne laboratorium wielofunkcyjne Pracownia fizyczna chemiczna ekopracownia Stół laboratoryjny Nysa</t>
  </si>
  <si>
    <t xml:space="preserve">
07-008-16_1</t>
  </si>
  <si>
    <t>Razem</t>
  </si>
  <si>
    <t>Szafka laboratoryjna mobilna z zasilaniem elektrycznym w blacie</t>
  </si>
  <si>
    <t>07-008-17</t>
  </si>
  <si>
    <t>Podstawy nauki, zestaw do przyrody walizkowy 31500</t>
  </si>
  <si>
    <t xml:space="preserve">
06-097</t>
  </si>
  <si>
    <t>Stacja pogodowa - Wiatr i pogoda - zestaw uczniowski dla 6 grup 8959</t>
  </si>
  <si>
    <t xml:space="preserve">
06-158</t>
  </si>
  <si>
    <t>Słoneczna energia cieplna - Kolektory słoneczne 49355 OZE</t>
  </si>
  <si>
    <t xml:space="preserve">
03-444</t>
  </si>
  <si>
    <t>Wiatromierz Wilda - Anemometr</t>
  </si>
  <si>
    <t xml:space="preserve">
04-001</t>
  </si>
  <si>
    <t>Tellurium 31121</t>
  </si>
  <si>
    <t xml:space="preserve">
04-043</t>
  </si>
  <si>
    <t>Zestaw narzędzi preparacyjnych - narzędzia preparacyjne</t>
  </si>
  <si>
    <t xml:space="preserve">
01-604</t>
  </si>
  <si>
    <t>Multimedialny Atlas dla Szkół Podstawowych. Polska i przyroda wokół nas</t>
  </si>
  <si>
    <t xml:space="preserve">
06-100-22</t>
  </si>
  <si>
    <t>Odpady są naszą wspólną sprawą - ścienna plansza dydaktyczna</t>
  </si>
  <si>
    <t xml:space="preserve">
01-013-129</t>
  </si>
  <si>
    <t>Ogniwo paliwowe na słoną wodę - czysta energia</t>
  </si>
  <si>
    <t xml:space="preserve">
03-596-7</t>
  </si>
  <si>
    <t>Parki narodowe i inne formy ochrony przyrody w Polsce. Atlas i przewodnik</t>
  </si>
  <si>
    <t xml:space="preserve">
06-100-21</t>
  </si>
  <si>
    <t>Odpady i recykling. Encyklopedyczny przewodnik multimedialny (2020)</t>
  </si>
  <si>
    <t>Zestaw 10 plansz ekologia i ochrona środowiska:
Rodzaje i budowa elektrowni wodnych
Zasady segregacji odpadów
Młody ekolog
Segregacja odpadów
W trosce o środowisko
Recykling
Odnawialne źródła energii
Parki narodowe w Polsce
Rodzaje zanieczyszczeń środowiska
Obieg wody w przyrodzie</t>
  </si>
  <si>
    <t xml:space="preserve">
04-008-31</t>
  </si>
  <si>
    <t>Zestaw do badania gleby z wyposażeniem laboratoryjnym i kartami pracy</t>
  </si>
  <si>
    <t xml:space="preserve">
01-006-3_1</t>
  </si>
  <si>
    <t>Zestaw do badania powietrza</t>
  </si>
  <si>
    <t>01-006-4</t>
  </si>
  <si>
    <t>Zestaw do badania wody</t>
  </si>
  <si>
    <t xml:space="preserve">
01-006-2</t>
  </si>
  <si>
    <t>Model czaszki – czaszka człowieka</t>
  </si>
  <si>
    <t xml:space="preserve">
01-606</t>
  </si>
  <si>
    <t>Model blokowy skóry człowieka - skóra człowieka 70x</t>
  </si>
  <si>
    <t xml:space="preserve">
01-618</t>
  </si>
  <si>
    <t>Kręgosłup elastyczny - model standardowy</t>
  </si>
  <si>
    <t xml:space="preserve">
01-616</t>
  </si>
  <si>
    <t>Model DNA duży</t>
  </si>
  <si>
    <t xml:space="preserve">
01-619</t>
  </si>
  <si>
    <t>Model komórki roślinnej - komórka roślinna</t>
  </si>
  <si>
    <t>01-621</t>
  </si>
  <si>
    <t>Model komórki zwierzęcej - komórka zwierzęca</t>
  </si>
  <si>
    <t>01-620</t>
  </si>
  <si>
    <t>Model korzenia - korzeń końcówka</t>
  </si>
  <si>
    <t xml:space="preserve">
01-624</t>
  </si>
  <si>
    <t>Model kwiatu brzoskwini - kwiat</t>
  </si>
  <si>
    <t xml:space="preserve">
01-622</t>
  </si>
  <si>
    <t>Model liścia struktura - liść w przekroju</t>
  </si>
  <si>
    <t xml:space="preserve">
01-627</t>
  </si>
  <si>
    <t>Model łodygi rośliny dwuliściennej</t>
  </si>
  <si>
    <t xml:space="preserve">
01-626</t>
  </si>
  <si>
    <t>Model łodygi rośliny jednoliściennej</t>
  </si>
  <si>
    <t xml:space="preserve">
01-625</t>
  </si>
  <si>
    <t>Model rośliny dwuliściennej - kwiat brzoskwini przekrój</t>
  </si>
  <si>
    <t xml:space="preserve">
01-622-1</t>
  </si>
  <si>
    <t>Mózg - model mózgu z arteriami 8 części</t>
  </si>
  <si>
    <t xml:space="preserve">
01-610</t>
  </si>
  <si>
    <t>Oko - model oka 6x powiększone, 6 częściowe</t>
  </si>
  <si>
    <t xml:space="preserve">
01-608</t>
  </si>
  <si>
    <t>Płuca, krtań, serce – powiększony model płuc, krtani oraz serca 6 częściowy</t>
  </si>
  <si>
    <t xml:space="preserve">
01-612</t>
  </si>
  <si>
    <t>Pojemnik do obserwacji owadów</t>
  </si>
  <si>
    <t xml:space="preserve">
01-628</t>
  </si>
  <si>
    <t>Serce – model serca naturalnych rozmiarów 2 częściowy</t>
  </si>
  <si>
    <t>01-611</t>
  </si>
  <si>
    <t>Ucho - model ucha 4x powiększone, 4 częściowe</t>
  </si>
  <si>
    <t xml:space="preserve">
01-609</t>
  </si>
  <si>
    <t>Kącik badacza – Bezkręgowce</t>
  </si>
  <si>
    <t xml:space="preserve">
01-071</t>
  </si>
  <si>
    <t>Kącik badacza – Drzewa</t>
  </si>
  <si>
    <t xml:space="preserve">
01-070</t>
  </si>
  <si>
    <t>Kącik badacza – Ptaki</t>
  </si>
  <si>
    <t>01-072</t>
  </si>
  <si>
    <t>Mikroskop Delta Optical BioLight 300 z kamerą Delta Optical DLT-Cam Basic 2 MP</t>
  </si>
  <si>
    <t xml:space="preserve">
01-014-15</t>
  </si>
  <si>
    <t>Model chloroplastu</t>
  </si>
  <si>
    <t xml:space="preserve">
01-639</t>
  </si>
  <si>
    <t>Model chorób przełyku</t>
  </si>
  <si>
    <t xml:space="preserve">
01-660</t>
  </si>
  <si>
    <t>Model kwiatu pszenicy 2 elementy</t>
  </si>
  <si>
    <t xml:space="preserve">
01-641</t>
  </si>
  <si>
    <t>Model procesu oddychania</t>
  </si>
  <si>
    <t xml:space="preserve">
01-008</t>
  </si>
  <si>
    <t>Model przekroju głowy</t>
  </si>
  <si>
    <t xml:space="preserve">
01-647</t>
  </si>
  <si>
    <t>Model wątroby oraz trzustki z dwunastnicą</t>
  </si>
  <si>
    <t xml:space="preserve">
01-642</t>
  </si>
  <si>
    <t>Reliefowy model układu trawiennego / układ trawienny człowieka</t>
  </si>
  <si>
    <t xml:space="preserve">
01-651</t>
  </si>
  <si>
    <t>Motyl - cykl rozwojowy motyla magnetyczny</t>
  </si>
  <si>
    <t xml:space="preserve">
06-203-1</t>
  </si>
  <si>
    <t>Żaba - cykl rozwojowy żaby magnetyczny</t>
  </si>
  <si>
    <t xml:space="preserve">
06-203</t>
  </si>
  <si>
    <t>Rośliny - cykl rozwojowy roślin magnetyczny</t>
  </si>
  <si>
    <t xml:space="preserve">
06-203-2</t>
  </si>
  <si>
    <t>Cykl rozwoju konika polnego - model zatopiony w akrylu</t>
  </si>
  <si>
    <t xml:space="preserve">
01-678</t>
  </si>
  <si>
    <t>Pudełko do zasysania owadów</t>
  </si>
  <si>
    <t xml:space="preserve">
01-007-1</t>
  </si>
  <si>
    <t>Uprawa roślin - stacja hydroponiczna</t>
  </si>
  <si>
    <t xml:space="preserve">
06-199</t>
  </si>
  <si>
    <t>Zestaw mikroskopowych preparatów biologicznych 100</t>
  </si>
  <si>
    <t xml:space="preserve">
01-015-103</t>
  </si>
  <si>
    <t>Pojemniki do obserwacji owadów - podwójna lupa</t>
  </si>
  <si>
    <t>Higiena jamy ustnej - model do nauki</t>
  </si>
  <si>
    <t xml:space="preserve">
06-223</t>
  </si>
  <si>
    <t>MATERIA I ENERGIA W EKOSYSTEMACH LaboLAB moduł</t>
  </si>
  <si>
    <t xml:space="preserve">
01-200</t>
  </si>
  <si>
    <t>Model przekroju zęba trzonowego - stany chorobowe</t>
  </si>
  <si>
    <t xml:space="preserve">
01-665</t>
  </si>
  <si>
    <t>Model przekroju zęba trzonowego - ząb zdrowy</t>
  </si>
  <si>
    <t xml:space="preserve">
01-671</t>
  </si>
  <si>
    <t>STRUKTURA I WŁAŚCIWOŚCI MATERII LaboLAB moduł</t>
  </si>
  <si>
    <t xml:space="preserve">
01-200-4</t>
  </si>
  <si>
    <t>STRUKTURY ROŚLIN I ZWIERZĄT LaboLAB moduł</t>
  </si>
  <si>
    <t xml:space="preserve">
01-200-2</t>
  </si>
  <si>
    <t>Komplet do doświadczeń z ciepła - wersja podstawowa</t>
  </si>
  <si>
    <t>03-218</t>
  </si>
  <si>
    <t xml:space="preserve">
03-056</t>
  </si>
  <si>
    <t>Komplet do nauki o prądzie elektrycznym</t>
  </si>
  <si>
    <t>Komplet do doświadczeń z elektrostatyki</t>
  </si>
  <si>
    <t xml:space="preserve">
03-235</t>
  </si>
  <si>
    <t>Komplet do doświadczeń z magnetyzmu</t>
  </si>
  <si>
    <t xml:space="preserve">
03-035</t>
  </si>
  <si>
    <t>Komplet do elektromagnetyzmu - elektromagnetyzm zestaw</t>
  </si>
  <si>
    <t xml:space="preserve">
03-023</t>
  </si>
  <si>
    <t>PŁYNY I GAZY - zestaw demonstracyjny</t>
  </si>
  <si>
    <t xml:space="preserve">
03-433</t>
  </si>
  <si>
    <t>Termodynamika i ciepło – zestaw doświadczalny</t>
  </si>
  <si>
    <t xml:space="preserve">
03-441</t>
  </si>
  <si>
    <t>Biurko dla nauczyciela - 
Stół świetlicowy konferencyjny 120x70cm blat 2.5cm noga fi50mm z regulacją</t>
  </si>
  <si>
    <t>Fabryka Pomocy Naukowych Spółka z o. o.</t>
  </si>
  <si>
    <t>ul. Słowiańska 7,</t>
  </si>
  <si>
    <t>48-300 NYSA</t>
  </si>
  <si>
    <t>fpn@fpnnysa.com.pl</t>
  </si>
  <si>
    <t>sklep@fpnnysa.com.pl</t>
  </si>
  <si>
    <t>Dział handlowy:</t>
  </si>
  <si>
    <t>+48 77 4332494</t>
  </si>
  <si>
    <t>+48 77 4332493</t>
  </si>
  <si>
    <t>+48 77 4332492</t>
  </si>
  <si>
    <t>+48 77 4332491</t>
  </si>
  <si>
    <t xml:space="preserve">Z A P R A S Z A M Y </t>
  </si>
  <si>
    <t>agata@fpnnysa.com.pl</t>
  </si>
  <si>
    <t>magda@fpnnysa.com.pl</t>
  </si>
  <si>
    <t>monika@fpnnysa.com.pl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</si>
</sst>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color rgb="FF000000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ndara"/>
      <family val="2"/>
      <charset val="238"/>
    </font>
    <font>
      <u/>
      <sz val="11"/>
      <color theme="1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1" fillId="0" borderId="1" xfId="0" applyNumberFormat="1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5" fillId="0" borderId="0" xfId="1" applyAlignment="1" applyProtection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1" applyAlignment="1" applyProtection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jpeg"/><Relationship Id="rId3" Type="http://schemas.openxmlformats.org/officeDocument/2006/relationships/image" Target="../media/image92.jpeg"/><Relationship Id="rId7" Type="http://schemas.openxmlformats.org/officeDocument/2006/relationships/image" Target="../media/image96.png"/><Relationship Id="rId2" Type="http://schemas.openxmlformats.org/officeDocument/2006/relationships/image" Target="../media/image91.png"/><Relationship Id="rId1" Type="http://schemas.openxmlformats.org/officeDocument/2006/relationships/image" Target="../media/image90.jpeg"/><Relationship Id="rId6" Type="http://schemas.openxmlformats.org/officeDocument/2006/relationships/image" Target="../media/image95.jpeg"/><Relationship Id="rId5" Type="http://schemas.openxmlformats.org/officeDocument/2006/relationships/image" Target="../media/image94.jpeg"/><Relationship Id="rId10" Type="http://schemas.openxmlformats.org/officeDocument/2006/relationships/image" Target="../media/image89.png"/><Relationship Id="rId4" Type="http://schemas.openxmlformats.org/officeDocument/2006/relationships/image" Target="../media/image93.jpeg"/><Relationship Id="rId9" Type="http://schemas.openxmlformats.org/officeDocument/2006/relationships/image" Target="../media/image9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3.jpeg"/><Relationship Id="rId3" Type="http://schemas.openxmlformats.org/officeDocument/2006/relationships/image" Target="../media/image101.jpeg"/><Relationship Id="rId7" Type="http://schemas.openxmlformats.org/officeDocument/2006/relationships/image" Target="../media/image93.jpeg"/><Relationship Id="rId2" Type="http://schemas.openxmlformats.org/officeDocument/2006/relationships/image" Target="../media/image100.png"/><Relationship Id="rId1" Type="http://schemas.openxmlformats.org/officeDocument/2006/relationships/image" Target="../media/image99.jpeg"/><Relationship Id="rId6" Type="http://schemas.openxmlformats.org/officeDocument/2006/relationships/image" Target="../media/image97.jpeg"/><Relationship Id="rId11" Type="http://schemas.openxmlformats.org/officeDocument/2006/relationships/image" Target="../media/image89.png"/><Relationship Id="rId5" Type="http://schemas.openxmlformats.org/officeDocument/2006/relationships/image" Target="../media/image102.jpeg"/><Relationship Id="rId10" Type="http://schemas.openxmlformats.org/officeDocument/2006/relationships/image" Target="../media/image105.jpeg"/><Relationship Id="rId4" Type="http://schemas.openxmlformats.org/officeDocument/2006/relationships/image" Target="../media/image91.png"/><Relationship Id="rId9" Type="http://schemas.openxmlformats.org/officeDocument/2006/relationships/image" Target="../media/image10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8.jpeg"/><Relationship Id="rId13" Type="http://schemas.openxmlformats.org/officeDocument/2006/relationships/image" Target="../media/image113.png"/><Relationship Id="rId3" Type="http://schemas.openxmlformats.org/officeDocument/2006/relationships/image" Target="../media/image101.jpeg"/><Relationship Id="rId7" Type="http://schemas.openxmlformats.org/officeDocument/2006/relationships/image" Target="../media/image107.jpeg"/><Relationship Id="rId12" Type="http://schemas.openxmlformats.org/officeDocument/2006/relationships/image" Target="../media/image112.jpeg"/><Relationship Id="rId2" Type="http://schemas.openxmlformats.org/officeDocument/2006/relationships/image" Target="../media/image91.png"/><Relationship Id="rId1" Type="http://schemas.openxmlformats.org/officeDocument/2006/relationships/image" Target="../media/image99.jpeg"/><Relationship Id="rId6" Type="http://schemas.openxmlformats.org/officeDocument/2006/relationships/image" Target="../media/image106.jpeg"/><Relationship Id="rId11" Type="http://schemas.openxmlformats.org/officeDocument/2006/relationships/image" Target="../media/image111.jpeg"/><Relationship Id="rId5" Type="http://schemas.openxmlformats.org/officeDocument/2006/relationships/image" Target="../media/image93.jpeg"/><Relationship Id="rId10" Type="http://schemas.openxmlformats.org/officeDocument/2006/relationships/image" Target="../media/image110.jpeg"/><Relationship Id="rId4" Type="http://schemas.openxmlformats.org/officeDocument/2006/relationships/image" Target="../media/image92.jpeg"/><Relationship Id="rId9" Type="http://schemas.openxmlformats.org/officeDocument/2006/relationships/image" Target="../media/image109.png"/><Relationship Id="rId14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12</xdr:row>
      <xdr:rowOff>179946</xdr:rowOff>
    </xdr:from>
    <xdr:to>
      <xdr:col>2</xdr:col>
      <xdr:colOff>2009775</xdr:colOff>
      <xdr:row>12</xdr:row>
      <xdr:rowOff>1276350</xdr:rowOff>
    </xdr:to>
    <xdr:pic>
      <xdr:nvPicPr>
        <xdr:cNvPr id="1031" name="Picture 7" descr="https://www.sklep.fpnnysa.com.pl/userdata/gfx/eba8aa5b90e557717a589b24e99f82a4.jpg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1850" y="13162521"/>
          <a:ext cx="1562100" cy="10964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379456</xdr:colOff>
      <xdr:row>13</xdr:row>
      <xdr:rowOff>66675</xdr:rowOff>
    </xdr:from>
    <xdr:to>
      <xdr:col>2</xdr:col>
      <xdr:colOff>1924049</xdr:colOff>
      <xdr:row>13</xdr:row>
      <xdr:rowOff>1114424</xdr:rowOff>
    </xdr:to>
    <xdr:pic>
      <xdr:nvPicPr>
        <xdr:cNvPr id="1032" name="Picture 8" descr="https://www.sklep.fpnnysa.com.pl/userdata/gfx/a0cdfb7552764311e8fba4660a930a3f.jpg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3631" y="14497050"/>
          <a:ext cx="1544593" cy="10477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387165</xdr:colOff>
      <xdr:row>14</xdr:row>
      <xdr:rowOff>47625</xdr:rowOff>
    </xdr:from>
    <xdr:to>
      <xdr:col>2</xdr:col>
      <xdr:colOff>2124075</xdr:colOff>
      <xdr:row>14</xdr:row>
      <xdr:rowOff>1228724</xdr:rowOff>
    </xdr:to>
    <xdr:pic>
      <xdr:nvPicPr>
        <xdr:cNvPr id="1033" name="Picture 9" descr="https://www.sklep.fpnnysa.com.pl/userdata/gfx/f4a254af6d5bc6c88967d3df80eb58f9.jpg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11340" y="15640050"/>
          <a:ext cx="1736910" cy="11810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544961</xdr:colOff>
      <xdr:row>18</xdr:row>
      <xdr:rowOff>247650</xdr:rowOff>
    </xdr:from>
    <xdr:to>
      <xdr:col>2</xdr:col>
      <xdr:colOff>2066924</xdr:colOff>
      <xdr:row>18</xdr:row>
      <xdr:rowOff>1276350</xdr:rowOff>
    </xdr:to>
    <xdr:pic>
      <xdr:nvPicPr>
        <xdr:cNvPr id="1034" name="Picture 10" descr="https://www.sklep.fpnnysa.com.pl/userdata/gfx/f5668b447baadd99c2af497073fef64b.jpg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69136" y="17145000"/>
          <a:ext cx="1521963" cy="1028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631259</xdr:colOff>
      <xdr:row>19</xdr:row>
      <xdr:rowOff>161925</xdr:rowOff>
    </xdr:from>
    <xdr:to>
      <xdr:col>2</xdr:col>
      <xdr:colOff>1962149</xdr:colOff>
      <xdr:row>19</xdr:row>
      <xdr:rowOff>1133475</xdr:rowOff>
    </xdr:to>
    <xdr:pic>
      <xdr:nvPicPr>
        <xdr:cNvPr id="1035" name="Picture 11" descr="https://www.sklep.fpnnysa.com.pl/userdata/gfx/7fafb84638bef9e5efe710cb72750b7f.jpg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55434" y="13001625"/>
          <a:ext cx="1330890" cy="971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727710</xdr:colOff>
      <xdr:row>21</xdr:row>
      <xdr:rowOff>428625</xdr:rowOff>
    </xdr:from>
    <xdr:to>
      <xdr:col>2</xdr:col>
      <xdr:colOff>1619249</xdr:colOff>
      <xdr:row>21</xdr:row>
      <xdr:rowOff>1762124</xdr:rowOff>
    </xdr:to>
    <xdr:pic>
      <xdr:nvPicPr>
        <xdr:cNvPr id="1036" name="Picture 12" descr="https://www.sklep.fpnnysa.com.pl/userdata/gfx/3d09100ca69c66427d3f55170e475730.jpg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51885" y="20097750"/>
          <a:ext cx="891539" cy="13334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514350</xdr:colOff>
      <xdr:row>22</xdr:row>
      <xdr:rowOff>266700</xdr:rowOff>
    </xdr:from>
    <xdr:to>
      <xdr:col>2</xdr:col>
      <xdr:colOff>2047874</xdr:colOff>
      <xdr:row>22</xdr:row>
      <xdr:rowOff>1800224</xdr:rowOff>
    </xdr:to>
    <xdr:pic>
      <xdr:nvPicPr>
        <xdr:cNvPr id="1037" name="Picture 13" descr="https://www.sklep.fpnnysa.com.pl/userdata/gfx/4eb1abafb6b65dae33033c062a258224.jpg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38525" y="17754600"/>
          <a:ext cx="1533524" cy="15335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704850</xdr:colOff>
      <xdr:row>20</xdr:row>
      <xdr:rowOff>51577</xdr:rowOff>
    </xdr:from>
    <xdr:to>
      <xdr:col>2</xdr:col>
      <xdr:colOff>1914524</xdr:colOff>
      <xdr:row>20</xdr:row>
      <xdr:rowOff>1171574</xdr:rowOff>
    </xdr:to>
    <xdr:pic>
      <xdr:nvPicPr>
        <xdr:cNvPr id="1038" name="Picture 14" descr="https://www.sklep.fpnnysa.com.pl/userdata/gfx/9336870385b7331c192460d8948d432a.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629025" y="27197827"/>
          <a:ext cx="1209674" cy="111999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533400</xdr:colOff>
      <xdr:row>57</xdr:row>
      <xdr:rowOff>142875</xdr:rowOff>
    </xdr:from>
    <xdr:to>
      <xdr:col>2</xdr:col>
      <xdr:colOff>1638300</xdr:colOff>
      <xdr:row>57</xdr:row>
      <xdr:rowOff>1247775</xdr:rowOff>
    </xdr:to>
    <xdr:pic>
      <xdr:nvPicPr>
        <xdr:cNvPr id="1039" name="Picture 15" descr="https://www.sklep.fpnnysa.com.pl/userdata/gfx/4715819e418fc09e30e92e504c12eead.jpg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457575" y="25250775"/>
          <a:ext cx="1104900" cy="11049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484238</xdr:colOff>
      <xdr:row>59</xdr:row>
      <xdr:rowOff>123824</xdr:rowOff>
    </xdr:from>
    <xdr:to>
      <xdr:col>2</xdr:col>
      <xdr:colOff>1866899</xdr:colOff>
      <xdr:row>59</xdr:row>
      <xdr:rowOff>838199</xdr:rowOff>
    </xdr:to>
    <xdr:pic>
      <xdr:nvPicPr>
        <xdr:cNvPr id="1040" name="Picture 16" descr="https://www.sklep.fpnnysa.com.pl/userdata/gfx/eb376b38992bf759ddf8d73dba224712.jpg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408413" y="26565224"/>
          <a:ext cx="1382661" cy="7143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1038988</xdr:colOff>
      <xdr:row>63</xdr:row>
      <xdr:rowOff>371474</xdr:rowOff>
    </xdr:from>
    <xdr:to>
      <xdr:col>2</xdr:col>
      <xdr:colOff>1866899</xdr:colOff>
      <xdr:row>63</xdr:row>
      <xdr:rowOff>1257299</xdr:rowOff>
    </xdr:to>
    <xdr:pic>
      <xdr:nvPicPr>
        <xdr:cNvPr id="1041" name="Picture 17" descr="https://www.sklep.fpnnysa.com.pl/userdata/gfx/236b146b7f831871db5c500067e04219.jpg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63163" y="103298624"/>
          <a:ext cx="827911" cy="885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711304</xdr:colOff>
      <xdr:row>60</xdr:row>
      <xdr:rowOff>171450</xdr:rowOff>
    </xdr:from>
    <xdr:to>
      <xdr:col>2</xdr:col>
      <xdr:colOff>1943099</xdr:colOff>
      <xdr:row>60</xdr:row>
      <xdr:rowOff>1343024</xdr:rowOff>
    </xdr:to>
    <xdr:pic>
      <xdr:nvPicPr>
        <xdr:cNvPr id="1042" name="Picture 18" descr="https://www.sklep.fpnnysa.com.pl/userdata/gfx/d7eff7fc0752bf1f3e9b909642c2af80.jpg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35479" y="29098875"/>
          <a:ext cx="1231795" cy="11715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696293</xdr:colOff>
      <xdr:row>61</xdr:row>
      <xdr:rowOff>114300</xdr:rowOff>
    </xdr:from>
    <xdr:to>
      <xdr:col>2</xdr:col>
      <xdr:colOff>1781174</xdr:colOff>
      <xdr:row>61</xdr:row>
      <xdr:rowOff>1181100</xdr:rowOff>
    </xdr:to>
    <xdr:pic>
      <xdr:nvPicPr>
        <xdr:cNvPr id="1043" name="Picture 19" descr="https://www.sklep.fpnnysa.com.pl/userdata/gfx/3264bf6a48b10410111eb186a6f37e93.jpg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620468" y="30527625"/>
          <a:ext cx="1084881" cy="1066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477761</xdr:colOff>
      <xdr:row>64</xdr:row>
      <xdr:rowOff>219075</xdr:rowOff>
    </xdr:from>
    <xdr:to>
      <xdr:col>2</xdr:col>
      <xdr:colOff>2124074</xdr:colOff>
      <xdr:row>64</xdr:row>
      <xdr:rowOff>1485899</xdr:rowOff>
    </xdr:to>
    <xdr:pic>
      <xdr:nvPicPr>
        <xdr:cNvPr id="1044" name="Picture 20" descr="https://www.sklep.fpnnysa.com.pl/userdata/gfx/bf9d2662f947fd1d0b28c43e19b39d7d.jpg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01936" y="31956375"/>
          <a:ext cx="1646313" cy="12668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792720</xdr:colOff>
      <xdr:row>65</xdr:row>
      <xdr:rowOff>200024</xdr:rowOff>
    </xdr:from>
    <xdr:to>
      <xdr:col>2</xdr:col>
      <xdr:colOff>1771650</xdr:colOff>
      <xdr:row>65</xdr:row>
      <xdr:rowOff>1009649</xdr:rowOff>
    </xdr:to>
    <xdr:pic>
      <xdr:nvPicPr>
        <xdr:cNvPr id="1045" name="Picture 21" descr="https://www.sklep.fpnnysa.com.pl/userdata/gfx/2fa5784a0f477ce748e95b7947f419ef.jpg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716895" y="33689924"/>
          <a:ext cx="978930" cy="8096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536905</xdr:colOff>
      <xdr:row>66</xdr:row>
      <xdr:rowOff>66675</xdr:rowOff>
    </xdr:from>
    <xdr:to>
      <xdr:col>2</xdr:col>
      <xdr:colOff>1924048</xdr:colOff>
      <xdr:row>66</xdr:row>
      <xdr:rowOff>1333499</xdr:rowOff>
    </xdr:to>
    <xdr:pic>
      <xdr:nvPicPr>
        <xdr:cNvPr id="1046" name="Picture 22" descr="https://www.sklep.fpnnysa.com.pl/userdata/gfx/6968a67f16d79a5564bf42bd901ba36e.jpg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461080" y="34871025"/>
          <a:ext cx="1387143" cy="12668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723458</xdr:colOff>
      <xdr:row>67</xdr:row>
      <xdr:rowOff>76200</xdr:rowOff>
    </xdr:from>
    <xdr:to>
      <xdr:col>2</xdr:col>
      <xdr:colOff>2076450</xdr:colOff>
      <xdr:row>67</xdr:row>
      <xdr:rowOff>1152525</xdr:rowOff>
    </xdr:to>
    <xdr:pic>
      <xdr:nvPicPr>
        <xdr:cNvPr id="1047" name="Picture 23" descr="https://www.sklep.fpnnysa.com.pl/userdata/gfx/0f521ac05d76a69b50f72f846f04e6e5.jpg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647633" y="36423600"/>
          <a:ext cx="1352992" cy="10763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346795</xdr:colOff>
      <xdr:row>68</xdr:row>
      <xdr:rowOff>409575</xdr:rowOff>
    </xdr:from>
    <xdr:to>
      <xdr:col>2</xdr:col>
      <xdr:colOff>2009774</xdr:colOff>
      <xdr:row>68</xdr:row>
      <xdr:rowOff>1609725</xdr:rowOff>
    </xdr:to>
    <xdr:pic>
      <xdr:nvPicPr>
        <xdr:cNvPr id="1048" name="Picture 24" descr="https://www.sklep.fpnnysa.com.pl/userdata/gfx/9eea3d90d845bc1f6d341c218d13b78e.jpg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70970" y="38080950"/>
          <a:ext cx="1662979" cy="1200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827866</xdr:colOff>
      <xdr:row>77</xdr:row>
      <xdr:rowOff>190500</xdr:rowOff>
    </xdr:from>
    <xdr:to>
      <xdr:col>2</xdr:col>
      <xdr:colOff>1857373</xdr:colOff>
      <xdr:row>77</xdr:row>
      <xdr:rowOff>1647824</xdr:rowOff>
    </xdr:to>
    <xdr:pic>
      <xdr:nvPicPr>
        <xdr:cNvPr id="2" name="Picture 1" descr="https://www.sklep.fpnnysa.com.pl/userdata/gfx/91a045ce43cb5152572be08af81925c5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752041" y="128882775"/>
          <a:ext cx="1029507" cy="14573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850850</xdr:colOff>
      <xdr:row>79</xdr:row>
      <xdr:rowOff>257175</xdr:rowOff>
    </xdr:from>
    <xdr:to>
      <xdr:col>2</xdr:col>
      <xdr:colOff>1866898</xdr:colOff>
      <xdr:row>79</xdr:row>
      <xdr:rowOff>1695448</xdr:rowOff>
    </xdr:to>
    <xdr:pic>
      <xdr:nvPicPr>
        <xdr:cNvPr id="3" name="Picture 2" descr="https://www.sklep.fpnnysa.com.pl/userdata/gfx/f0d8d0cd6cec3a90a25da6c043cba71b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75025" y="132988050"/>
          <a:ext cx="1016048" cy="143827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685800</xdr:colOff>
      <xdr:row>80</xdr:row>
      <xdr:rowOff>200025</xdr:rowOff>
    </xdr:from>
    <xdr:to>
      <xdr:col>2</xdr:col>
      <xdr:colOff>2057400</xdr:colOff>
      <xdr:row>80</xdr:row>
      <xdr:rowOff>2257425</xdr:rowOff>
    </xdr:to>
    <xdr:pic>
      <xdr:nvPicPr>
        <xdr:cNvPr id="5" name="Picture 4" descr="https://www.sklep.fpnnysa.com.pl/userdata/gfx/acfa6e7ebd6600c69adbaede0e6efb28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609975" y="134683500"/>
          <a:ext cx="1371600" cy="2057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865013</xdr:colOff>
      <xdr:row>81</xdr:row>
      <xdr:rowOff>323850</xdr:rowOff>
    </xdr:from>
    <xdr:to>
      <xdr:col>2</xdr:col>
      <xdr:colOff>1800225</xdr:colOff>
      <xdr:row>81</xdr:row>
      <xdr:rowOff>1714499</xdr:rowOff>
    </xdr:to>
    <xdr:pic>
      <xdr:nvPicPr>
        <xdr:cNvPr id="7" name="Picture 5" descr="https://www.sklep.fpnnysa.com.pl/userdata/gfx/39477b938cc5a778ef4490949453ad0c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789188" y="137445750"/>
          <a:ext cx="935212" cy="13906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614750</xdr:colOff>
      <xdr:row>82</xdr:row>
      <xdr:rowOff>266700</xdr:rowOff>
    </xdr:from>
    <xdr:to>
      <xdr:col>2</xdr:col>
      <xdr:colOff>1971675</xdr:colOff>
      <xdr:row>82</xdr:row>
      <xdr:rowOff>2314574</xdr:rowOff>
    </xdr:to>
    <xdr:pic>
      <xdr:nvPicPr>
        <xdr:cNvPr id="8" name="Picture 6" descr="https://www.sklep.fpnnysa.com.pl/userdata/gfx/9f928ecaf9dd6a5e6dd6945c444a7510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38925" y="48206025"/>
          <a:ext cx="1356925" cy="20478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673154</xdr:colOff>
      <xdr:row>83</xdr:row>
      <xdr:rowOff>114299</xdr:rowOff>
    </xdr:from>
    <xdr:to>
      <xdr:col>2</xdr:col>
      <xdr:colOff>1828799</xdr:colOff>
      <xdr:row>83</xdr:row>
      <xdr:rowOff>1819274</xdr:rowOff>
    </xdr:to>
    <xdr:pic>
      <xdr:nvPicPr>
        <xdr:cNvPr id="4" name="Picture 1" descr="https://www.sklep.fpnnysa.com.pl/userdata/gfx/a89a4e55013175b0b5ccdd0d2bfc5a7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597329" y="52358924"/>
          <a:ext cx="1155645" cy="1704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767129</xdr:colOff>
      <xdr:row>84</xdr:row>
      <xdr:rowOff>342899</xdr:rowOff>
    </xdr:from>
    <xdr:to>
      <xdr:col>2</xdr:col>
      <xdr:colOff>1828799</xdr:colOff>
      <xdr:row>84</xdr:row>
      <xdr:rowOff>1838324</xdr:rowOff>
    </xdr:to>
    <xdr:pic>
      <xdr:nvPicPr>
        <xdr:cNvPr id="11" name="Picture 2" descr="https://www.sklep.fpnnysa.com.pl/userdata/gfx/f32ee15e9b292494944463d9e6842bcd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691304" y="54816374"/>
          <a:ext cx="1061670" cy="14954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738873</xdr:colOff>
      <xdr:row>78</xdr:row>
      <xdr:rowOff>304800</xdr:rowOff>
    </xdr:from>
    <xdr:to>
      <xdr:col>2</xdr:col>
      <xdr:colOff>1857374</xdr:colOff>
      <xdr:row>78</xdr:row>
      <xdr:rowOff>1905000</xdr:rowOff>
    </xdr:to>
    <xdr:pic>
      <xdr:nvPicPr>
        <xdr:cNvPr id="1027" name="Picture 3" descr="https://www.sklep.fpnnysa.com.pl/userdata/gfx/efd4bad8b289fffc843899c5a349f16c.jpg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663048" y="130816350"/>
          <a:ext cx="1118501" cy="16002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719395</xdr:colOff>
      <xdr:row>69</xdr:row>
      <xdr:rowOff>171450</xdr:rowOff>
    </xdr:from>
    <xdr:to>
      <xdr:col>2</xdr:col>
      <xdr:colOff>1838324</xdr:colOff>
      <xdr:row>69</xdr:row>
      <xdr:rowOff>1685924</xdr:rowOff>
    </xdr:to>
    <xdr:pic>
      <xdr:nvPicPr>
        <xdr:cNvPr id="12" name="Picture 4" descr="https://www.sklep.fpnnysa.com.pl/userdata/gfx/43ce67d2afa86cc4d4d5cac193830d7d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643570" y="41776650"/>
          <a:ext cx="1118929" cy="15144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150158</xdr:colOff>
      <xdr:row>85</xdr:row>
      <xdr:rowOff>342900</xdr:rowOff>
    </xdr:from>
    <xdr:to>
      <xdr:col>2</xdr:col>
      <xdr:colOff>2438399</xdr:colOff>
      <xdr:row>85</xdr:row>
      <xdr:rowOff>1895474</xdr:rowOff>
    </xdr:to>
    <xdr:pic>
      <xdr:nvPicPr>
        <xdr:cNvPr id="13" name="Picture 5" descr="https://www.sklep.fpnnysa.com.pl/userdata/gfx/33d7b021aa65faba7d4e8d475e35a27e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074333" y="61283850"/>
          <a:ext cx="2288241" cy="15525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382720</xdr:colOff>
      <xdr:row>86</xdr:row>
      <xdr:rowOff>180975</xdr:rowOff>
    </xdr:from>
    <xdr:to>
      <xdr:col>2</xdr:col>
      <xdr:colOff>2038350</xdr:colOff>
      <xdr:row>86</xdr:row>
      <xdr:rowOff>1343025</xdr:rowOff>
    </xdr:to>
    <xdr:pic>
      <xdr:nvPicPr>
        <xdr:cNvPr id="14" name="Picture 6" descr="https://www.sklep.fpnnysa.com.pl/userdata/gfx/1aa17433d4c024632f0889086cbe909d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306895" y="63579375"/>
          <a:ext cx="1655630" cy="11620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380999</xdr:colOff>
      <xdr:row>92</xdr:row>
      <xdr:rowOff>323849</xdr:rowOff>
    </xdr:from>
    <xdr:to>
      <xdr:col>2</xdr:col>
      <xdr:colOff>1914524</xdr:colOff>
      <xdr:row>92</xdr:row>
      <xdr:rowOff>1857374</xdr:rowOff>
    </xdr:to>
    <xdr:pic>
      <xdr:nvPicPr>
        <xdr:cNvPr id="15" name="Picture 7" descr="https://www.sklep.fpnnysa.com.pl/userdata/gfx/e0d77cfafd94b8118ca8715b528801c1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3305174" y="65693924"/>
          <a:ext cx="1533525" cy="1533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365537</xdr:colOff>
      <xdr:row>93</xdr:row>
      <xdr:rowOff>228600</xdr:rowOff>
    </xdr:from>
    <xdr:to>
      <xdr:col>2</xdr:col>
      <xdr:colOff>2428875</xdr:colOff>
      <xdr:row>93</xdr:row>
      <xdr:rowOff>1552575</xdr:rowOff>
    </xdr:to>
    <xdr:pic>
      <xdr:nvPicPr>
        <xdr:cNvPr id="16" name="Picture 8" descr="https://www.sklep.fpnnysa.com.pl/userdata/gfx/5178e4713ee5d6bd25ee835d8e6ac1ab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3289712" y="67627500"/>
          <a:ext cx="2063338" cy="1323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582983</xdr:colOff>
      <xdr:row>62</xdr:row>
      <xdr:rowOff>257175</xdr:rowOff>
    </xdr:from>
    <xdr:to>
      <xdr:col>2</xdr:col>
      <xdr:colOff>2038349</xdr:colOff>
      <xdr:row>62</xdr:row>
      <xdr:rowOff>1352550</xdr:rowOff>
    </xdr:to>
    <xdr:pic>
      <xdr:nvPicPr>
        <xdr:cNvPr id="17" name="Picture 9" descr="https://www.sklep.fpnnysa.com.pl/userdata/gfx/97faf2caf905d29d7917454aa2cbe5e1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507158" y="33909000"/>
          <a:ext cx="1455366" cy="10953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494956</xdr:colOff>
      <xdr:row>94</xdr:row>
      <xdr:rowOff>304800</xdr:rowOff>
    </xdr:from>
    <xdr:to>
      <xdr:col>2</xdr:col>
      <xdr:colOff>1904999</xdr:colOff>
      <xdr:row>94</xdr:row>
      <xdr:rowOff>1809750</xdr:rowOff>
    </xdr:to>
    <xdr:pic>
      <xdr:nvPicPr>
        <xdr:cNvPr id="18" name="Picture 10" descr="https://www.sklep.fpnnysa.com.pl/userdata/gfx/8dfde9a214d50775f708e42fa3dbb132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3419131" y="71208900"/>
          <a:ext cx="1410043" cy="1504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565257</xdr:colOff>
      <xdr:row>95</xdr:row>
      <xdr:rowOff>342899</xdr:rowOff>
    </xdr:from>
    <xdr:to>
      <xdr:col>2</xdr:col>
      <xdr:colOff>2019300</xdr:colOff>
      <xdr:row>95</xdr:row>
      <xdr:rowOff>1800224</xdr:rowOff>
    </xdr:to>
    <xdr:pic>
      <xdr:nvPicPr>
        <xdr:cNvPr id="19" name="Picture 11" descr="Odpady i recykling. Encyklopedyczny przewodnik multimedialny (2020)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489432" y="73390124"/>
          <a:ext cx="1454043" cy="14573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142369</xdr:colOff>
      <xdr:row>96</xdr:row>
      <xdr:rowOff>342900</xdr:rowOff>
    </xdr:from>
    <xdr:to>
      <xdr:col>2</xdr:col>
      <xdr:colOff>2486023</xdr:colOff>
      <xdr:row>96</xdr:row>
      <xdr:rowOff>1647824</xdr:rowOff>
    </xdr:to>
    <xdr:pic>
      <xdr:nvPicPr>
        <xdr:cNvPr id="20" name="Picture 12" descr="https://www.sklep.fpnnysa.com.pl/userdata/gfx/7a531babc8e2ebcc9dc52c9a525c17a8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066544" y="75409425"/>
          <a:ext cx="2343654" cy="13049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404359</xdr:colOff>
      <xdr:row>15</xdr:row>
      <xdr:rowOff>209549</xdr:rowOff>
    </xdr:from>
    <xdr:to>
      <xdr:col>2</xdr:col>
      <xdr:colOff>2200274</xdr:colOff>
      <xdr:row>15</xdr:row>
      <xdr:rowOff>1495424</xdr:rowOff>
    </xdr:to>
    <xdr:pic>
      <xdr:nvPicPr>
        <xdr:cNvPr id="21" name="Picture 13" descr="https://www.sklep.fpnnysa.com.pl/userdata/gfx/474fc4c7da2d469a0a0a0a51e9e3a6c0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28534" y="19021424"/>
          <a:ext cx="1795915" cy="1285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371475</xdr:colOff>
      <xdr:row>16</xdr:row>
      <xdr:rowOff>171450</xdr:rowOff>
    </xdr:from>
    <xdr:to>
      <xdr:col>2</xdr:col>
      <xdr:colOff>2276475</xdr:colOff>
      <xdr:row>16</xdr:row>
      <xdr:rowOff>1428750</xdr:rowOff>
    </xdr:to>
    <xdr:pic>
      <xdr:nvPicPr>
        <xdr:cNvPr id="22" name="Picture 14" descr="https://www.sklep.fpnnysa.com.pl/userdata/gfx/cf319d4f00d8667f61cc7660487f23cb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295650" y="20735925"/>
          <a:ext cx="190500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237195</xdr:colOff>
      <xdr:row>17</xdr:row>
      <xdr:rowOff>238125</xdr:rowOff>
    </xdr:from>
    <xdr:to>
      <xdr:col>2</xdr:col>
      <xdr:colOff>2219325</xdr:colOff>
      <xdr:row>17</xdr:row>
      <xdr:rowOff>1790700</xdr:rowOff>
    </xdr:to>
    <xdr:pic>
      <xdr:nvPicPr>
        <xdr:cNvPr id="23" name="Picture 15" descr="https://www.sklep.fpnnysa.com.pl/userdata/gfx/77692d2c97ab1033a50472032d2f6654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161370" y="22545675"/>
          <a:ext cx="1982130" cy="1552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650980</xdr:colOff>
      <xdr:row>23</xdr:row>
      <xdr:rowOff>238124</xdr:rowOff>
    </xdr:from>
    <xdr:to>
      <xdr:col>2</xdr:col>
      <xdr:colOff>1905000</xdr:colOff>
      <xdr:row>23</xdr:row>
      <xdr:rowOff>1733549</xdr:rowOff>
    </xdr:to>
    <xdr:pic>
      <xdr:nvPicPr>
        <xdr:cNvPr id="24" name="Picture 16" descr="https://www.sklep.fpnnysa.com.pl/userdata/gfx/6349fc9f4e164c7ac6c7706d41d06bcc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575155" y="31422974"/>
          <a:ext cx="1254020" cy="14954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552449</xdr:colOff>
      <xdr:row>25</xdr:row>
      <xdr:rowOff>332934</xdr:rowOff>
    </xdr:from>
    <xdr:to>
      <xdr:col>2</xdr:col>
      <xdr:colOff>2200274</xdr:colOff>
      <xdr:row>25</xdr:row>
      <xdr:rowOff>1504950</xdr:rowOff>
    </xdr:to>
    <xdr:pic>
      <xdr:nvPicPr>
        <xdr:cNvPr id="25" name="Picture 17" descr="https://www.sklep.fpnnysa.com.pl/userdata/gfx/777d69038e8d69d22e694e1ad53214d7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476624" y="33527559"/>
          <a:ext cx="1647825" cy="117201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657606</xdr:colOff>
      <xdr:row>26</xdr:row>
      <xdr:rowOff>123825</xdr:rowOff>
    </xdr:from>
    <xdr:to>
      <xdr:col>2</xdr:col>
      <xdr:colOff>1771650</xdr:colOff>
      <xdr:row>26</xdr:row>
      <xdr:rowOff>1762125</xdr:rowOff>
    </xdr:to>
    <xdr:pic>
      <xdr:nvPicPr>
        <xdr:cNvPr id="26" name="Picture 18" descr="https://www.sklep.fpnnysa.com.pl/userdata/gfx/5e265e83250bcaa4f5c027464aa77d6b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581781" y="36690300"/>
          <a:ext cx="1114044" cy="1638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803877</xdr:colOff>
      <xdr:row>39</xdr:row>
      <xdr:rowOff>142875</xdr:rowOff>
    </xdr:from>
    <xdr:to>
      <xdr:col>2</xdr:col>
      <xdr:colOff>1809749</xdr:colOff>
      <xdr:row>39</xdr:row>
      <xdr:rowOff>1762125</xdr:rowOff>
    </xdr:to>
    <xdr:pic>
      <xdr:nvPicPr>
        <xdr:cNvPr id="27" name="Picture 19" descr="https://www.sklep.fpnnysa.com.pl/userdata/gfx/7b0d623aad33a0d2c94363d3030ffc47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728052" y="38719125"/>
          <a:ext cx="1005872" cy="1619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577120</xdr:colOff>
      <xdr:row>40</xdr:row>
      <xdr:rowOff>276225</xdr:rowOff>
    </xdr:from>
    <xdr:to>
      <xdr:col>2</xdr:col>
      <xdr:colOff>1924050</xdr:colOff>
      <xdr:row>40</xdr:row>
      <xdr:rowOff>1981199</xdr:rowOff>
    </xdr:to>
    <xdr:pic>
      <xdr:nvPicPr>
        <xdr:cNvPr id="28" name="Picture 20" descr="https://www.sklep.fpnnysa.com.pl/userdata/gfx/78d47e6063bc4e94ca35bec1782053b8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501295" y="41252775"/>
          <a:ext cx="1346930" cy="17049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571499</xdr:colOff>
      <xdr:row>41</xdr:row>
      <xdr:rowOff>203032</xdr:rowOff>
    </xdr:from>
    <xdr:to>
      <xdr:col>2</xdr:col>
      <xdr:colOff>2009774</xdr:colOff>
      <xdr:row>41</xdr:row>
      <xdr:rowOff>2095499</xdr:rowOff>
    </xdr:to>
    <xdr:pic>
      <xdr:nvPicPr>
        <xdr:cNvPr id="29" name="Picture 21" descr="https://www.sklep.fpnnysa.com.pl/userdata/gfx/79de610e82e350f454ea472a3d341b87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495674" y="43579882"/>
          <a:ext cx="1438275" cy="18924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571500</xdr:colOff>
      <xdr:row>42</xdr:row>
      <xdr:rowOff>210764</xdr:rowOff>
    </xdr:from>
    <xdr:to>
      <xdr:col>2</xdr:col>
      <xdr:colOff>2038349</xdr:colOff>
      <xdr:row>42</xdr:row>
      <xdr:rowOff>2133600</xdr:rowOff>
    </xdr:to>
    <xdr:pic>
      <xdr:nvPicPr>
        <xdr:cNvPr id="30" name="Picture 22" descr="https://www.sklep.fpnnysa.com.pl/userdata/gfx/182a063821981c0b80c44f4955dd08d6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495675" y="45987914"/>
          <a:ext cx="1466849" cy="192283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276225</xdr:colOff>
      <xdr:row>43</xdr:row>
      <xdr:rowOff>319944</xdr:rowOff>
    </xdr:from>
    <xdr:to>
      <xdr:col>2</xdr:col>
      <xdr:colOff>2400299</xdr:colOff>
      <xdr:row>43</xdr:row>
      <xdr:rowOff>1743074</xdr:rowOff>
    </xdr:to>
    <xdr:pic>
      <xdr:nvPicPr>
        <xdr:cNvPr id="31" name="Picture 23" descr="https://www.sklep.fpnnysa.com.pl/userdata/gfx/f7d7d8838688af0fabe46ace347e0b28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200400" y="48497394"/>
          <a:ext cx="2124074" cy="142313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402037</xdr:colOff>
      <xdr:row>44</xdr:row>
      <xdr:rowOff>590550</xdr:rowOff>
    </xdr:from>
    <xdr:to>
      <xdr:col>2</xdr:col>
      <xdr:colOff>2276475</xdr:colOff>
      <xdr:row>44</xdr:row>
      <xdr:rowOff>1905000</xdr:rowOff>
    </xdr:to>
    <xdr:pic>
      <xdr:nvPicPr>
        <xdr:cNvPr id="1024" name="Picture 24" descr="https://www.sklep.fpnnysa.com.pl/userdata/gfx/b3f1cfa0a4b81f4a1fb1f95db63327ce.jpg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326212" y="51168300"/>
          <a:ext cx="1874438" cy="1314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358048</xdr:colOff>
      <xdr:row>45</xdr:row>
      <xdr:rowOff>533400</xdr:rowOff>
    </xdr:from>
    <xdr:to>
      <xdr:col>2</xdr:col>
      <xdr:colOff>2286000</xdr:colOff>
      <xdr:row>45</xdr:row>
      <xdr:rowOff>1933575</xdr:rowOff>
    </xdr:to>
    <xdr:pic>
      <xdr:nvPicPr>
        <xdr:cNvPr id="1049" name="Picture 25" descr="https://www.sklep.fpnnysa.com.pl/userdata/gfx/535f93691cc1d162064fe17e420758d0.jpg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282223" y="53511450"/>
          <a:ext cx="1927952" cy="1400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475602</xdr:colOff>
      <xdr:row>46</xdr:row>
      <xdr:rowOff>561974</xdr:rowOff>
    </xdr:from>
    <xdr:to>
      <xdr:col>2</xdr:col>
      <xdr:colOff>2095500</xdr:colOff>
      <xdr:row>46</xdr:row>
      <xdr:rowOff>1752599</xdr:rowOff>
    </xdr:to>
    <xdr:pic>
      <xdr:nvPicPr>
        <xdr:cNvPr id="1050" name="Picture 26" descr="https://www.sklep.fpnnysa.com.pl/userdata/gfx/b8d3f01db31566ba8bdfacd6f1a08183.jpg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399777" y="55940324"/>
          <a:ext cx="1619898" cy="11906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514350</xdr:colOff>
      <xdr:row>48</xdr:row>
      <xdr:rowOff>256451</xdr:rowOff>
    </xdr:from>
    <xdr:to>
      <xdr:col>2</xdr:col>
      <xdr:colOff>1914525</xdr:colOff>
      <xdr:row>48</xdr:row>
      <xdr:rowOff>2028824</xdr:rowOff>
    </xdr:to>
    <xdr:pic>
      <xdr:nvPicPr>
        <xdr:cNvPr id="1051" name="Picture 27" descr="https://www.sklep.fpnnysa.com.pl/userdata/gfx/bc29c49ccfcf7eb65b3a9c61961d9e8e.jpg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438525" y="58035101"/>
          <a:ext cx="1400175" cy="177237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519492</xdr:colOff>
      <xdr:row>24</xdr:row>
      <xdr:rowOff>409575</xdr:rowOff>
    </xdr:from>
    <xdr:to>
      <xdr:col>2</xdr:col>
      <xdr:colOff>2457449</xdr:colOff>
      <xdr:row>24</xdr:row>
      <xdr:rowOff>1809749</xdr:rowOff>
    </xdr:to>
    <xdr:pic>
      <xdr:nvPicPr>
        <xdr:cNvPr id="1052" name="Picture 28" descr="https://www.sklep.fpnnysa.com.pl/userdata/gfx/efdd2486fc50369099294c868e390ce6.jpg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443667" y="34966275"/>
          <a:ext cx="1937957" cy="14001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581093</xdr:colOff>
      <xdr:row>27</xdr:row>
      <xdr:rowOff>219074</xdr:rowOff>
    </xdr:from>
    <xdr:to>
      <xdr:col>2</xdr:col>
      <xdr:colOff>1724024</xdr:colOff>
      <xdr:row>27</xdr:row>
      <xdr:rowOff>1600199</xdr:rowOff>
    </xdr:to>
    <xdr:pic>
      <xdr:nvPicPr>
        <xdr:cNvPr id="1053" name="Picture 29" descr="https://www.sklep.fpnnysa.com.pl/userdata/gfx/e68f5beaa9ab318b4dc656475e850400.jpg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505268" y="40805099"/>
          <a:ext cx="1142931" cy="1381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139198</xdr:colOff>
      <xdr:row>29</xdr:row>
      <xdr:rowOff>266700</xdr:rowOff>
    </xdr:from>
    <xdr:to>
      <xdr:col>2</xdr:col>
      <xdr:colOff>2095500</xdr:colOff>
      <xdr:row>29</xdr:row>
      <xdr:rowOff>1628775</xdr:rowOff>
    </xdr:to>
    <xdr:pic>
      <xdr:nvPicPr>
        <xdr:cNvPr id="1054" name="Picture 30" descr="https://www.sklep.fpnnysa.com.pl/userdata/gfx/a5cda6e1d53d183a97da6b5a1ab03347.jpg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063373" y="42862500"/>
          <a:ext cx="1956302" cy="13620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238124</xdr:colOff>
      <xdr:row>89</xdr:row>
      <xdr:rowOff>168282</xdr:rowOff>
    </xdr:from>
    <xdr:to>
      <xdr:col>2</xdr:col>
      <xdr:colOff>2400299</xdr:colOff>
      <xdr:row>89</xdr:row>
      <xdr:rowOff>1676399</xdr:rowOff>
    </xdr:to>
    <xdr:pic>
      <xdr:nvPicPr>
        <xdr:cNvPr id="1055" name="Picture 31" descr="https://www.sklep.fpnnysa.com.pl/userdata/gfx/b8043d049a2e2c896abacaa39809d0d4.jpg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162299" y="110058207"/>
          <a:ext cx="2162175" cy="15081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409575</xdr:colOff>
      <xdr:row>30</xdr:row>
      <xdr:rowOff>238125</xdr:rowOff>
    </xdr:from>
    <xdr:to>
      <xdr:col>2</xdr:col>
      <xdr:colOff>2028825</xdr:colOff>
      <xdr:row>30</xdr:row>
      <xdr:rowOff>1857375</xdr:rowOff>
    </xdr:to>
    <xdr:pic>
      <xdr:nvPicPr>
        <xdr:cNvPr id="1056" name="Picture 32" descr="https://www.sklep.fpnnysa.com.pl/userdata/gfx/eadd4ae550ca750317818e08386266e7.jpg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333750" y="44843700"/>
          <a:ext cx="1619250" cy="1619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244800</xdr:colOff>
      <xdr:row>28</xdr:row>
      <xdr:rowOff>209550</xdr:rowOff>
    </xdr:from>
    <xdr:to>
      <xdr:col>2</xdr:col>
      <xdr:colOff>2381249</xdr:colOff>
      <xdr:row>28</xdr:row>
      <xdr:rowOff>1638300</xdr:rowOff>
    </xdr:to>
    <xdr:pic>
      <xdr:nvPicPr>
        <xdr:cNvPr id="1057" name="Picture 33" descr="https://www.sklep.fpnnysa.com.pl/userdata/gfx/2cf9fc18e1d9937a631ddafcf8882fcb.jpg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168975" y="42805350"/>
          <a:ext cx="2136449" cy="1428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344107</xdr:colOff>
      <xdr:row>50</xdr:row>
      <xdr:rowOff>561974</xdr:rowOff>
    </xdr:from>
    <xdr:to>
      <xdr:col>2</xdr:col>
      <xdr:colOff>2047875</xdr:colOff>
      <xdr:row>50</xdr:row>
      <xdr:rowOff>1771649</xdr:rowOff>
    </xdr:to>
    <xdr:pic>
      <xdr:nvPicPr>
        <xdr:cNvPr id="1058" name="Picture 34" descr="https://www.sklep.fpnnysa.com.pl/userdata/gfx/d88c78183024c6d273a81223c3eee890.jpg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268282" y="70789799"/>
          <a:ext cx="1703768" cy="1209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381697</xdr:colOff>
      <xdr:row>51</xdr:row>
      <xdr:rowOff>619124</xdr:rowOff>
    </xdr:from>
    <xdr:to>
      <xdr:col>2</xdr:col>
      <xdr:colOff>2124075</xdr:colOff>
      <xdr:row>51</xdr:row>
      <xdr:rowOff>1809749</xdr:rowOff>
    </xdr:to>
    <xdr:pic>
      <xdr:nvPicPr>
        <xdr:cNvPr id="1059" name="Picture 35" descr="https://www.sklep.fpnnysa.com.pl/userdata/gfx/a23715f2b007f64a612930dfcb180cd5.jpg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305872" y="73247249"/>
          <a:ext cx="1742378" cy="11906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183549</xdr:colOff>
      <xdr:row>52</xdr:row>
      <xdr:rowOff>371475</xdr:rowOff>
    </xdr:from>
    <xdr:to>
      <xdr:col>2</xdr:col>
      <xdr:colOff>2371725</xdr:colOff>
      <xdr:row>52</xdr:row>
      <xdr:rowOff>1895475</xdr:rowOff>
    </xdr:to>
    <xdr:pic>
      <xdr:nvPicPr>
        <xdr:cNvPr id="1060" name="Picture 36" descr="https://www.sklep.fpnnysa.com.pl/userdata/gfx/6105afeb3af4de9b3201ad987fb4cf9f.jpg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107724" y="75399900"/>
          <a:ext cx="2188176" cy="1524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142875</xdr:colOff>
      <xdr:row>87</xdr:row>
      <xdr:rowOff>466725</xdr:rowOff>
    </xdr:from>
    <xdr:to>
      <xdr:col>2</xdr:col>
      <xdr:colOff>2257424</xdr:colOff>
      <xdr:row>87</xdr:row>
      <xdr:rowOff>2581274</xdr:rowOff>
    </xdr:to>
    <xdr:pic>
      <xdr:nvPicPr>
        <xdr:cNvPr id="1061" name="Picture 37" descr="https://www.sklep.fpnnysa.com.pl/userdata/gfx/732fb3e1b5c606b9f0e986b25e9637eb.jpg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67050" y="117538500"/>
          <a:ext cx="2114549" cy="21145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677795</xdr:colOff>
      <xdr:row>47</xdr:row>
      <xdr:rowOff>257175</xdr:rowOff>
    </xdr:from>
    <xdr:to>
      <xdr:col>2</xdr:col>
      <xdr:colOff>2181225</xdr:colOff>
      <xdr:row>47</xdr:row>
      <xdr:rowOff>2066925</xdr:rowOff>
    </xdr:to>
    <xdr:pic>
      <xdr:nvPicPr>
        <xdr:cNvPr id="1062" name="Picture 38" descr="https://www.sklep.fpnnysa.com.pl/userdata/gfx/b91f2afb7a7e6dda8e91948c14798ec5.jpg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601970" y="68084700"/>
          <a:ext cx="1503430" cy="1809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584179</xdr:colOff>
      <xdr:row>32</xdr:row>
      <xdr:rowOff>85725</xdr:rowOff>
    </xdr:from>
    <xdr:to>
      <xdr:col>2</xdr:col>
      <xdr:colOff>1895474</xdr:colOff>
      <xdr:row>32</xdr:row>
      <xdr:rowOff>1762125</xdr:rowOff>
    </xdr:to>
    <xdr:pic>
      <xdr:nvPicPr>
        <xdr:cNvPr id="1063" name="Picture 39" descr="https://www.sklep.fpnnysa.com.pl/userdata/gfx/e988ab36a8e61872fe14fa54ed865445.jpg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508354" y="48710850"/>
          <a:ext cx="1311295" cy="1676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399531</xdr:colOff>
      <xdr:row>49</xdr:row>
      <xdr:rowOff>495300</xdr:rowOff>
    </xdr:from>
    <xdr:to>
      <xdr:col>2</xdr:col>
      <xdr:colOff>2314575</xdr:colOff>
      <xdr:row>49</xdr:row>
      <xdr:rowOff>1857375</xdr:rowOff>
    </xdr:to>
    <xdr:pic>
      <xdr:nvPicPr>
        <xdr:cNvPr id="1064" name="Picture 40" descr="https://www.sklep.fpnnysa.com.pl/userdata/gfx/9203511b5f1cb910f0fd1e6134de8613.jpg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323706" y="74971275"/>
          <a:ext cx="1915044" cy="13620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460974</xdr:colOff>
      <xdr:row>35</xdr:row>
      <xdr:rowOff>123824</xdr:rowOff>
    </xdr:from>
    <xdr:to>
      <xdr:col>2</xdr:col>
      <xdr:colOff>1943100</xdr:colOff>
      <xdr:row>35</xdr:row>
      <xdr:rowOff>1885949</xdr:rowOff>
    </xdr:to>
    <xdr:pic>
      <xdr:nvPicPr>
        <xdr:cNvPr id="1065" name="Picture 41" descr="https://www.sklep.fpnnysa.com.pl/userdata/gfx/c0696a71249217826f26a1eb7406f8de.jpg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385149" y="50758724"/>
          <a:ext cx="1482126" cy="1762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601177</xdr:colOff>
      <xdr:row>33</xdr:row>
      <xdr:rowOff>123824</xdr:rowOff>
    </xdr:from>
    <xdr:to>
      <xdr:col>2</xdr:col>
      <xdr:colOff>1866900</xdr:colOff>
      <xdr:row>33</xdr:row>
      <xdr:rowOff>1714499</xdr:rowOff>
    </xdr:to>
    <xdr:pic>
      <xdr:nvPicPr>
        <xdr:cNvPr id="1066" name="Picture 42" descr="https://www.sklep.fpnnysa.com.pl/userdata/gfx/a41a71df0addf5eddf1e14cd1bb699ed.jpg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525352" y="50758724"/>
          <a:ext cx="1265723" cy="1590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586802</xdr:colOff>
      <xdr:row>31</xdr:row>
      <xdr:rowOff>238125</xdr:rowOff>
    </xdr:from>
    <xdr:to>
      <xdr:col>2</xdr:col>
      <xdr:colOff>1828800</xdr:colOff>
      <xdr:row>31</xdr:row>
      <xdr:rowOff>1819275</xdr:rowOff>
    </xdr:to>
    <xdr:pic>
      <xdr:nvPicPr>
        <xdr:cNvPr id="1067" name="Picture 43" descr="https://www.sklep.fpnnysa.com.pl/userdata/gfx/662f1d283a44494bdb177db26d3f1b53.jpg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510977" y="48863250"/>
          <a:ext cx="1241998" cy="1581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667893</xdr:colOff>
      <xdr:row>34</xdr:row>
      <xdr:rowOff>190500</xdr:rowOff>
    </xdr:from>
    <xdr:to>
      <xdr:col>2</xdr:col>
      <xdr:colOff>1724024</xdr:colOff>
      <xdr:row>34</xdr:row>
      <xdr:rowOff>1657349</xdr:rowOff>
    </xdr:to>
    <xdr:pic>
      <xdr:nvPicPr>
        <xdr:cNvPr id="1068" name="Picture 44" descr="https://www.sklep.fpnnysa.com.pl/userdata/gfx/0d391fe59e188ab0341eae3f2841e567.jpg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592068" y="54844950"/>
          <a:ext cx="1056131" cy="14668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581025</xdr:colOff>
      <xdr:row>53</xdr:row>
      <xdr:rowOff>371475</xdr:rowOff>
    </xdr:from>
    <xdr:to>
      <xdr:col>2</xdr:col>
      <xdr:colOff>1933575</xdr:colOff>
      <xdr:row>53</xdr:row>
      <xdr:rowOff>1724025</xdr:rowOff>
    </xdr:to>
    <xdr:pic>
      <xdr:nvPicPr>
        <xdr:cNvPr id="1069" name="Picture 45" descr="https://www.sklep.fpnnysa.com.pl/userdata/gfx/daa2d0b4e8371aef3ca9afc380d75a8e.jpg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505200" y="92487750"/>
          <a:ext cx="1352550" cy="1352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428626</xdr:colOff>
      <xdr:row>54</xdr:row>
      <xdr:rowOff>447676</xdr:rowOff>
    </xdr:from>
    <xdr:to>
      <xdr:col>2</xdr:col>
      <xdr:colOff>2162176</xdr:colOff>
      <xdr:row>54</xdr:row>
      <xdr:rowOff>2181226</xdr:rowOff>
    </xdr:to>
    <xdr:pic>
      <xdr:nvPicPr>
        <xdr:cNvPr id="1070" name="Picture 46" descr="https://www.sklep.fpnnysa.com.pl/userdata/gfx/53004415f69e5184720b391c711de2e8.jpg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3352801" y="94964251"/>
          <a:ext cx="1733550" cy="1733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476250</xdr:colOff>
      <xdr:row>55</xdr:row>
      <xdr:rowOff>314325</xdr:rowOff>
    </xdr:from>
    <xdr:to>
      <xdr:col>2</xdr:col>
      <xdr:colOff>2190750</xdr:colOff>
      <xdr:row>55</xdr:row>
      <xdr:rowOff>2028825</xdr:rowOff>
    </xdr:to>
    <xdr:pic>
      <xdr:nvPicPr>
        <xdr:cNvPr id="1071" name="Picture 47" descr="https://www.sklep.fpnnysa.com.pl/userdata/gfx/9e0c00586b2880699bb12af01056f9ba.jpg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400425" y="97231200"/>
          <a:ext cx="1714500" cy="17145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443060</xdr:colOff>
      <xdr:row>56</xdr:row>
      <xdr:rowOff>609599</xdr:rowOff>
    </xdr:from>
    <xdr:to>
      <xdr:col>2</xdr:col>
      <xdr:colOff>2266949</xdr:colOff>
      <xdr:row>56</xdr:row>
      <xdr:rowOff>1838324</xdr:rowOff>
    </xdr:to>
    <xdr:pic>
      <xdr:nvPicPr>
        <xdr:cNvPr id="1072" name="Picture 48" descr="https://www.sklep.fpnnysa.com.pl/userdata/gfx/b2d28bd4938b74d9601337121e3c11ff.jpg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3367235" y="99926774"/>
          <a:ext cx="1823889" cy="12287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619125</xdr:colOff>
      <xdr:row>90</xdr:row>
      <xdr:rowOff>136156</xdr:rowOff>
    </xdr:from>
    <xdr:to>
      <xdr:col>2</xdr:col>
      <xdr:colOff>2000249</xdr:colOff>
      <xdr:row>90</xdr:row>
      <xdr:rowOff>1828800</xdr:rowOff>
    </xdr:to>
    <xdr:pic>
      <xdr:nvPicPr>
        <xdr:cNvPr id="1073" name="Picture 49" descr="https://www.sklep.fpnnysa.com.pl/userdata/gfx/6b122a2925b8437dcad0d45e61b0435f.jpg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543300" y="146525881"/>
          <a:ext cx="1381124" cy="169264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742950</xdr:colOff>
      <xdr:row>58</xdr:row>
      <xdr:rowOff>140906</xdr:rowOff>
    </xdr:from>
    <xdr:to>
      <xdr:col>2</xdr:col>
      <xdr:colOff>1724024</xdr:colOff>
      <xdr:row>58</xdr:row>
      <xdr:rowOff>1123950</xdr:rowOff>
    </xdr:to>
    <xdr:pic>
      <xdr:nvPicPr>
        <xdr:cNvPr id="1074" name="Picture 50" descr="https://www.sklep.fpnnysa.com.pl/userdata/gfx/46ae429002a2af03d07442825bab5b88.jpg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667125" y="103191881"/>
          <a:ext cx="981074" cy="98304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493237</xdr:colOff>
      <xdr:row>88</xdr:row>
      <xdr:rowOff>733425</xdr:rowOff>
    </xdr:from>
    <xdr:to>
      <xdr:col>2</xdr:col>
      <xdr:colOff>2466974</xdr:colOff>
      <xdr:row>88</xdr:row>
      <xdr:rowOff>2647950</xdr:rowOff>
    </xdr:to>
    <xdr:pic>
      <xdr:nvPicPr>
        <xdr:cNvPr id="1075" name="Picture 51" descr="https://www.sklep.fpnnysa.com.pl/userdata/gfx/1f67a3cdc9d5c80a4e3629cd987fbbe0.jpg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3417412" y="146456400"/>
          <a:ext cx="1973737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838200</xdr:colOff>
      <xdr:row>91</xdr:row>
      <xdr:rowOff>386080</xdr:rowOff>
    </xdr:from>
    <xdr:to>
      <xdr:col>2</xdr:col>
      <xdr:colOff>1962149</xdr:colOff>
      <xdr:row>91</xdr:row>
      <xdr:rowOff>1809749</xdr:rowOff>
    </xdr:to>
    <xdr:pic>
      <xdr:nvPicPr>
        <xdr:cNvPr id="1076" name="Picture 52" descr="https://www.sklep.fpnnysa.com.pl/userdata/gfx/abfcc3548e8e02965156598e94d27a91.jpg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762375" y="153138505"/>
          <a:ext cx="1123949" cy="142366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523874</xdr:colOff>
      <xdr:row>36</xdr:row>
      <xdr:rowOff>285750</xdr:rowOff>
    </xdr:from>
    <xdr:to>
      <xdr:col>2</xdr:col>
      <xdr:colOff>2293427</xdr:colOff>
      <xdr:row>36</xdr:row>
      <xdr:rowOff>1571625</xdr:rowOff>
    </xdr:to>
    <xdr:pic>
      <xdr:nvPicPr>
        <xdr:cNvPr id="1077" name="Picture 53" descr="https://www.sklep.fpnnysa.com.pl/userdata/gfx/9a3c340dffee1378deff5298e5e12bb8.jpg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448049" y="58959750"/>
          <a:ext cx="1769553" cy="1285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371475</xdr:colOff>
      <xdr:row>97</xdr:row>
      <xdr:rowOff>66675</xdr:rowOff>
    </xdr:from>
    <xdr:to>
      <xdr:col>2</xdr:col>
      <xdr:colOff>1990725</xdr:colOff>
      <xdr:row>97</xdr:row>
      <xdr:rowOff>1685925</xdr:rowOff>
    </xdr:to>
    <xdr:pic>
      <xdr:nvPicPr>
        <xdr:cNvPr id="1078" name="Picture 54" descr="https://www.sklep.fpnnysa.com.pl/userdata/gfx/da92a7a44a1db27129204db9d2dfa9c9.jpg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295650" y="167649525"/>
          <a:ext cx="1619250" cy="1619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602341</xdr:colOff>
      <xdr:row>38</xdr:row>
      <xdr:rowOff>152400</xdr:rowOff>
    </xdr:from>
    <xdr:to>
      <xdr:col>2</xdr:col>
      <xdr:colOff>1628775</xdr:colOff>
      <xdr:row>38</xdr:row>
      <xdr:rowOff>1695450</xdr:rowOff>
    </xdr:to>
    <xdr:pic>
      <xdr:nvPicPr>
        <xdr:cNvPr id="1079" name="Picture 55" descr="https://www.sklep.fpnnysa.com.pl/userdata/gfx/e608b7501b96bdfec2d8a36b3619a462.jpg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526516" y="62845950"/>
          <a:ext cx="1026434" cy="15430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549869</xdr:colOff>
      <xdr:row>37</xdr:row>
      <xdr:rowOff>152400</xdr:rowOff>
    </xdr:from>
    <xdr:to>
      <xdr:col>2</xdr:col>
      <xdr:colOff>1657349</xdr:colOff>
      <xdr:row>37</xdr:row>
      <xdr:rowOff>1914524</xdr:rowOff>
    </xdr:to>
    <xdr:pic>
      <xdr:nvPicPr>
        <xdr:cNvPr id="1080" name="Picture 56" descr="https://www.sklep.fpnnysa.com.pl/userdata/gfx/96e4cf86cbe4e1092abeb48ff1dfe49f.jpg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474044" y="60836175"/>
          <a:ext cx="1107480" cy="17621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185865</xdr:colOff>
      <xdr:row>98</xdr:row>
      <xdr:rowOff>371475</xdr:rowOff>
    </xdr:from>
    <xdr:to>
      <xdr:col>2</xdr:col>
      <xdr:colOff>2505074</xdr:colOff>
      <xdr:row>98</xdr:row>
      <xdr:rowOff>1857375</xdr:rowOff>
    </xdr:to>
    <xdr:pic>
      <xdr:nvPicPr>
        <xdr:cNvPr id="1081" name="Picture 57" descr="https://www.sklep.fpnnysa.com.pl/userdata/gfx/0b65ae4219b00c9c54ef329a2ed976c3.jpg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110040" y="174059850"/>
          <a:ext cx="2319209" cy="14859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99</xdr:row>
      <xdr:rowOff>66675</xdr:rowOff>
    </xdr:from>
    <xdr:to>
      <xdr:col>2</xdr:col>
      <xdr:colOff>2495549</xdr:colOff>
      <xdr:row>99</xdr:row>
      <xdr:rowOff>2276474</xdr:rowOff>
    </xdr:to>
    <xdr:pic>
      <xdr:nvPicPr>
        <xdr:cNvPr id="1082" name="Picture 58" descr="https://www.sklep.fpnnysa.com.pl/userdata/gfx/e2481066a5d3d3cebe24bea06eb77017.jpg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209925" y="175764825"/>
          <a:ext cx="2209799" cy="22097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442977</xdr:colOff>
      <xdr:row>70</xdr:row>
      <xdr:rowOff>342900</xdr:rowOff>
    </xdr:from>
    <xdr:to>
      <xdr:col>2</xdr:col>
      <xdr:colOff>2247900</xdr:colOff>
      <xdr:row>70</xdr:row>
      <xdr:rowOff>1628774</xdr:rowOff>
    </xdr:to>
    <xdr:pic>
      <xdr:nvPicPr>
        <xdr:cNvPr id="1083" name="Picture 59" descr="https://www.sklep.fpnnysa.com.pl/userdata/gfx/b026d6dd8675f8bceb655e9b908fced7.jpg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367152" y="127949325"/>
          <a:ext cx="1804923" cy="12858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305489</xdr:colOff>
      <xdr:row>71</xdr:row>
      <xdr:rowOff>219075</xdr:rowOff>
    </xdr:from>
    <xdr:to>
      <xdr:col>2</xdr:col>
      <xdr:colOff>2295525</xdr:colOff>
      <xdr:row>71</xdr:row>
      <xdr:rowOff>1571625</xdr:rowOff>
    </xdr:to>
    <xdr:pic>
      <xdr:nvPicPr>
        <xdr:cNvPr id="1084" name="Picture 60" descr="https://www.sklep.fpnnysa.com.pl/userdata/gfx/c52c05553ea666d0682907fb6a05d196.jpg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229664" y="129844800"/>
          <a:ext cx="1990036" cy="1352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456924</xdr:colOff>
      <xdr:row>72</xdr:row>
      <xdr:rowOff>152399</xdr:rowOff>
    </xdr:from>
    <xdr:to>
      <xdr:col>2</xdr:col>
      <xdr:colOff>2009774</xdr:colOff>
      <xdr:row>72</xdr:row>
      <xdr:rowOff>1743074</xdr:rowOff>
    </xdr:to>
    <xdr:pic>
      <xdr:nvPicPr>
        <xdr:cNvPr id="1085" name="Picture 61" descr="https://www.sklep.fpnnysa.com.pl/userdata/gfx/d6ecb5b691a0458793507cf5ab8abf67.jpg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381099" y="131797424"/>
          <a:ext cx="1552850" cy="1590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449336</xdr:colOff>
      <xdr:row>73</xdr:row>
      <xdr:rowOff>104774</xdr:rowOff>
    </xdr:from>
    <xdr:to>
      <xdr:col>2</xdr:col>
      <xdr:colOff>2076449</xdr:colOff>
      <xdr:row>73</xdr:row>
      <xdr:rowOff>1943099</xdr:rowOff>
    </xdr:to>
    <xdr:pic>
      <xdr:nvPicPr>
        <xdr:cNvPr id="1086" name="Picture 62" descr="https://www.sklep.fpnnysa.com.pl/userdata/gfx/4190c07cd8fd32cfc3947b38b8b4af73.jpg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373511" y="133769099"/>
          <a:ext cx="1627113" cy="18383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227587</xdr:colOff>
      <xdr:row>74</xdr:row>
      <xdr:rowOff>161925</xdr:rowOff>
    </xdr:from>
    <xdr:to>
      <xdr:col>2</xdr:col>
      <xdr:colOff>2390774</xdr:colOff>
      <xdr:row>74</xdr:row>
      <xdr:rowOff>1638300</xdr:rowOff>
    </xdr:to>
    <xdr:pic>
      <xdr:nvPicPr>
        <xdr:cNvPr id="1087" name="Picture 63" descr="https://www.sklep.fpnnysa.com.pl/userdata/gfx/93170a3c9138e9e7eb53f2ae34746fab.jpg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151762" y="135845550"/>
          <a:ext cx="2163187" cy="14763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314324</xdr:colOff>
      <xdr:row>75</xdr:row>
      <xdr:rowOff>153964</xdr:rowOff>
    </xdr:from>
    <xdr:to>
      <xdr:col>2</xdr:col>
      <xdr:colOff>2381249</xdr:colOff>
      <xdr:row>75</xdr:row>
      <xdr:rowOff>1619249</xdr:rowOff>
    </xdr:to>
    <xdr:pic>
      <xdr:nvPicPr>
        <xdr:cNvPr id="1088" name="Picture 64" descr="https://www.sklep.fpnnysa.com.pl/userdata/gfx/3a07f889cca6ae66bffbc0345d44b85e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238499" y="137856889"/>
          <a:ext cx="2066925" cy="146528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622732</xdr:colOff>
      <xdr:row>76</xdr:row>
      <xdr:rowOff>123825</xdr:rowOff>
    </xdr:from>
    <xdr:to>
      <xdr:col>2</xdr:col>
      <xdr:colOff>2143125</xdr:colOff>
      <xdr:row>76</xdr:row>
      <xdr:rowOff>1981199</xdr:rowOff>
    </xdr:to>
    <xdr:pic>
      <xdr:nvPicPr>
        <xdr:cNvPr id="1089" name="Picture 65" descr="https://www.sklep.fpnnysa.com.pl/userdata/gfx/8def0424f0230958bd42be33f287e227.jpg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546907" y="139846050"/>
          <a:ext cx="1520393" cy="18573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0</xdr:row>
      <xdr:rowOff>66675</xdr:rowOff>
    </xdr:from>
    <xdr:to>
      <xdr:col>7</xdr:col>
      <xdr:colOff>447675</xdr:colOff>
      <xdr:row>10</xdr:row>
      <xdr:rowOff>161925</xdr:rowOff>
    </xdr:to>
    <xdr:pic>
      <xdr:nvPicPr>
        <xdr:cNvPr id="91" name="Obraz 90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8106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16</xdr:row>
      <xdr:rowOff>71810</xdr:rowOff>
    </xdr:from>
    <xdr:to>
      <xdr:col>2</xdr:col>
      <xdr:colOff>2371725</xdr:colOff>
      <xdr:row>16</xdr:row>
      <xdr:rowOff>1257299</xdr:rowOff>
    </xdr:to>
    <xdr:pic>
      <xdr:nvPicPr>
        <xdr:cNvPr id="2" name="Picture 1" descr="https://www.sklep.fpnnysa.com.pl/userdata/gfx/f04393ae17bd1c316abc4b79eab7da23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6550" y="7206035"/>
          <a:ext cx="1866900" cy="118548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849364</xdr:colOff>
      <xdr:row>12</xdr:row>
      <xdr:rowOff>209549</xdr:rowOff>
    </xdr:from>
    <xdr:to>
      <xdr:col>2</xdr:col>
      <xdr:colOff>851005</xdr:colOff>
      <xdr:row>12</xdr:row>
      <xdr:rowOff>1266824</xdr:rowOff>
    </xdr:to>
    <xdr:pic>
      <xdr:nvPicPr>
        <xdr:cNvPr id="3" name="Picture 2" descr="https://www.sklep.fpnnysa.com.pl/userdata/gfx/b01586fb4f237d8afa056b74c80fb9e7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3539" y="933449"/>
          <a:ext cx="969909" cy="1247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723266</xdr:colOff>
      <xdr:row>14</xdr:row>
      <xdr:rowOff>66675</xdr:rowOff>
    </xdr:from>
    <xdr:to>
      <xdr:col>2</xdr:col>
      <xdr:colOff>723899</xdr:colOff>
      <xdr:row>14</xdr:row>
      <xdr:rowOff>723900</xdr:rowOff>
    </xdr:to>
    <xdr:pic>
      <xdr:nvPicPr>
        <xdr:cNvPr id="4" name="Picture 4" descr="https://www.sklep.fpnnysa.com.pl/userdata/gfx/c62f77e6794e9d6e18c871050bec99fa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47441" y="3771900"/>
          <a:ext cx="1334133" cy="1181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1047750</xdr:colOff>
      <xdr:row>15</xdr:row>
      <xdr:rowOff>38100</xdr:rowOff>
    </xdr:from>
    <xdr:to>
      <xdr:col>2</xdr:col>
      <xdr:colOff>1047751</xdr:colOff>
      <xdr:row>15</xdr:row>
      <xdr:rowOff>1209674</xdr:rowOff>
    </xdr:to>
    <xdr:pic>
      <xdr:nvPicPr>
        <xdr:cNvPr id="5" name="Picture 3" descr="C:\Users\roman\Desktop\Meble\perfect Micro M07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71925" y="5200650"/>
          <a:ext cx="1171574" cy="11715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590549</xdr:colOff>
      <xdr:row>17</xdr:row>
      <xdr:rowOff>302895</xdr:rowOff>
    </xdr:from>
    <xdr:to>
      <xdr:col>2</xdr:col>
      <xdr:colOff>2295525</xdr:colOff>
      <xdr:row>17</xdr:row>
      <xdr:rowOff>1057275</xdr:rowOff>
    </xdr:to>
    <xdr:pic>
      <xdr:nvPicPr>
        <xdr:cNvPr id="6" name="Picture 5" descr="https://www.sklep.fpnnysa.com.pl/userdata/gfx/d99f006a8ad2506b530d9958df49ab4e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62274" y="7399020"/>
          <a:ext cx="1704976" cy="75438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731308</xdr:colOff>
      <xdr:row>18</xdr:row>
      <xdr:rowOff>76200</xdr:rowOff>
    </xdr:from>
    <xdr:to>
      <xdr:col>2</xdr:col>
      <xdr:colOff>2152650</xdr:colOff>
      <xdr:row>18</xdr:row>
      <xdr:rowOff>971550</xdr:rowOff>
    </xdr:to>
    <xdr:pic>
      <xdr:nvPicPr>
        <xdr:cNvPr id="7" name="Picture 6" descr="https://www.sklep.fpnnysa.com.pl/userdata/gfx/af948d0dbf96ffcd56ab9f0c32f36866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03033" y="9944100"/>
          <a:ext cx="1421342" cy="8953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895348</xdr:colOff>
      <xdr:row>13</xdr:row>
      <xdr:rowOff>271810</xdr:rowOff>
    </xdr:from>
    <xdr:to>
      <xdr:col>2</xdr:col>
      <xdr:colOff>2305050</xdr:colOff>
      <xdr:row>13</xdr:row>
      <xdr:rowOff>1466849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flipH="1">
          <a:off x="3267073" y="2834035"/>
          <a:ext cx="1409702" cy="119503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1028700</xdr:colOff>
      <xdr:row>12</xdr:row>
      <xdr:rowOff>114300</xdr:rowOff>
    </xdr:from>
    <xdr:to>
      <xdr:col>2</xdr:col>
      <xdr:colOff>1998609</xdr:colOff>
      <xdr:row>12</xdr:row>
      <xdr:rowOff>1362075</xdr:rowOff>
    </xdr:to>
    <xdr:pic>
      <xdr:nvPicPr>
        <xdr:cNvPr id="10" name="Picture 2" descr="https://www.sklep.fpnnysa.com.pl/userdata/gfx/b01586fb4f237d8afa056b74c80fb9e7.jp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1238250"/>
          <a:ext cx="969909" cy="1247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762000</xdr:colOff>
      <xdr:row>14</xdr:row>
      <xdr:rowOff>257175</xdr:rowOff>
    </xdr:from>
    <xdr:to>
      <xdr:col>2</xdr:col>
      <xdr:colOff>2089907</xdr:colOff>
      <xdr:row>14</xdr:row>
      <xdr:rowOff>1285875</xdr:rowOff>
    </xdr:to>
    <xdr:pic>
      <xdr:nvPicPr>
        <xdr:cNvPr id="11" name="Picture 2" descr="https://www.sklep.fpnnysa.com.pl/userdata/gfx/c62f77e6794e9d6e18c871050bec99fa.jpg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133725" y="4267200"/>
          <a:ext cx="1327907" cy="1028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962025</xdr:colOff>
      <xdr:row>15</xdr:row>
      <xdr:rowOff>161925</xdr:rowOff>
    </xdr:from>
    <xdr:to>
      <xdr:col>2</xdr:col>
      <xdr:colOff>2133599</xdr:colOff>
      <xdr:row>15</xdr:row>
      <xdr:rowOff>1333499</xdr:rowOff>
    </xdr:to>
    <xdr:pic>
      <xdr:nvPicPr>
        <xdr:cNvPr id="12" name="Picture 3" descr="C:\Users\roman\Desktop\Meble\perfect Micro M07.jp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33750" y="5638800"/>
          <a:ext cx="1171574" cy="11715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722896</xdr:colOff>
      <xdr:row>19</xdr:row>
      <xdr:rowOff>295274</xdr:rowOff>
    </xdr:from>
    <xdr:to>
      <xdr:col>2</xdr:col>
      <xdr:colOff>2362199</xdr:colOff>
      <xdr:row>19</xdr:row>
      <xdr:rowOff>1333499</xdr:rowOff>
    </xdr:to>
    <xdr:pic>
      <xdr:nvPicPr>
        <xdr:cNvPr id="13" name="Picture 1" descr="https://www.sklep.fpnnysa.com.pl/userdata/gfx/95b4341ce83ba3e6bf01c751e1ef71e5.jp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923171" y="12382499"/>
          <a:ext cx="1639303" cy="1038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247650</xdr:colOff>
      <xdr:row>1</xdr:row>
      <xdr:rowOff>104775</xdr:rowOff>
    </xdr:from>
    <xdr:to>
      <xdr:col>7</xdr:col>
      <xdr:colOff>561975</xdr:colOff>
      <xdr:row>11</xdr:row>
      <xdr:rowOff>0</xdr:rowOff>
    </xdr:to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0"/>
          <a:ext cx="881062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137170</xdr:colOff>
      <xdr:row>16</xdr:row>
      <xdr:rowOff>323849</xdr:rowOff>
    </xdr:from>
    <xdr:to>
      <xdr:col>2</xdr:col>
      <xdr:colOff>685800</xdr:colOff>
      <xdr:row>16</xdr:row>
      <xdr:rowOff>324881</xdr:rowOff>
    </xdr:to>
    <xdr:pic>
      <xdr:nvPicPr>
        <xdr:cNvPr id="2" name="Picture 1" descr="https://www.sklep.fpnnysa.com.pl/userdata/gfx/f04393ae17bd1c316abc4b79eab7da23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47145" y="4600574"/>
          <a:ext cx="2167880" cy="126785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849364</xdr:colOff>
      <xdr:row>12</xdr:row>
      <xdr:rowOff>209549</xdr:rowOff>
    </xdr:from>
    <xdr:to>
      <xdr:col>2</xdr:col>
      <xdr:colOff>851005</xdr:colOff>
      <xdr:row>12</xdr:row>
      <xdr:rowOff>209549</xdr:rowOff>
    </xdr:to>
    <xdr:pic>
      <xdr:nvPicPr>
        <xdr:cNvPr id="3" name="Picture 2" descr="https://www.sklep.fpnnysa.com.pl/userdata/gfx/b01586fb4f237d8afa056b74c80fb9e7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59339" y="1514474"/>
          <a:ext cx="969909" cy="1247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597221</xdr:colOff>
      <xdr:row>13</xdr:row>
      <xdr:rowOff>142875</xdr:rowOff>
    </xdr:from>
    <xdr:to>
      <xdr:col>2</xdr:col>
      <xdr:colOff>685799</xdr:colOff>
      <xdr:row>13</xdr:row>
      <xdr:rowOff>180975</xdr:rowOff>
    </xdr:to>
    <xdr:pic>
      <xdr:nvPicPr>
        <xdr:cNvPr id="4" name="Picture 3" descr="https://www.sklep.fpnnysa.com.pl/userdata/gfx/ef579fa18d8cc1240ea0153c226e6fc2.jp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07196" y="2981325"/>
          <a:ext cx="1298253" cy="866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457200</xdr:colOff>
      <xdr:row>12</xdr:row>
      <xdr:rowOff>114300</xdr:rowOff>
    </xdr:from>
    <xdr:to>
      <xdr:col>2</xdr:col>
      <xdr:colOff>1427109</xdr:colOff>
      <xdr:row>12</xdr:row>
      <xdr:rowOff>1362075</xdr:rowOff>
    </xdr:to>
    <xdr:pic>
      <xdr:nvPicPr>
        <xdr:cNvPr id="5" name="Picture 2" descr="https://www.sklep.fpnnysa.com.pl/userdata/gfx/b01586fb4f237d8afa056b74c80fb9e7.jp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57600" y="1419225"/>
          <a:ext cx="969909" cy="1247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16</xdr:row>
      <xdr:rowOff>247650</xdr:rowOff>
    </xdr:from>
    <xdr:to>
      <xdr:col>2</xdr:col>
      <xdr:colOff>2301230</xdr:colOff>
      <xdr:row>16</xdr:row>
      <xdr:rowOff>1515507</xdr:rowOff>
    </xdr:to>
    <xdr:pic>
      <xdr:nvPicPr>
        <xdr:cNvPr id="6" name="Picture 1" descr="https://www.sklep.fpnnysa.com.pl/userdata/gfx/f04393ae17bd1c316abc4b79eab7da23.jp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0" y="8334375"/>
          <a:ext cx="2167880" cy="126785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401290</xdr:colOff>
      <xdr:row>13</xdr:row>
      <xdr:rowOff>409575</xdr:rowOff>
    </xdr:from>
    <xdr:to>
      <xdr:col>2</xdr:col>
      <xdr:colOff>1933573</xdr:colOff>
      <xdr:row>13</xdr:row>
      <xdr:rowOff>1457325</xdr:rowOff>
    </xdr:to>
    <xdr:pic>
      <xdr:nvPicPr>
        <xdr:cNvPr id="2049" name="Picture 1" descr="https://www.sklep.fpnnysa.com.pl/userdata/gfx/7cb36ded6f9b760288c4bd04049e6a90.jpg">
          <a:extLst>
            <a:ext uri="{FF2B5EF4-FFF2-40B4-BE49-F238E27FC236}">
              <a16:creationId xmlns:a16="http://schemas.microsoft.com/office/drawing/2014/main" xmlns="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11190" y="3581400"/>
          <a:ext cx="1532283" cy="1047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443742</xdr:colOff>
      <xdr:row>14</xdr:row>
      <xdr:rowOff>161925</xdr:rowOff>
    </xdr:from>
    <xdr:to>
      <xdr:col>2</xdr:col>
      <xdr:colOff>1771649</xdr:colOff>
      <xdr:row>14</xdr:row>
      <xdr:rowOff>1190625</xdr:rowOff>
    </xdr:to>
    <xdr:pic>
      <xdr:nvPicPr>
        <xdr:cNvPr id="2050" name="Picture 2" descr="https://www.sklep.fpnnysa.com.pl/userdata/gfx/c62f77e6794e9d6e18c871050bec99fa.jpg">
          <a:extLst>
            <a:ext uri="{FF2B5EF4-FFF2-40B4-BE49-F238E27FC236}">
              <a16:creationId xmlns:a16="http://schemas.microsoft.com/office/drawing/2014/main" xmlns="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53642" y="5495925"/>
          <a:ext cx="1327907" cy="10287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476250</xdr:colOff>
      <xdr:row>15</xdr:row>
      <xdr:rowOff>161925</xdr:rowOff>
    </xdr:from>
    <xdr:to>
      <xdr:col>2</xdr:col>
      <xdr:colOff>1647824</xdr:colOff>
      <xdr:row>15</xdr:row>
      <xdr:rowOff>1333499</xdr:rowOff>
    </xdr:to>
    <xdr:pic>
      <xdr:nvPicPr>
        <xdr:cNvPr id="2051" name="Picture 3" descr="C:\Users\roman\Desktop\Meble\perfect Micro M07.jpg">
          <a:extLst>
            <a:ext uri="{FF2B5EF4-FFF2-40B4-BE49-F238E27FC236}">
              <a16:creationId xmlns:a16="http://schemas.microsoft.com/office/drawing/2014/main" xmlns="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76650" y="6524625"/>
          <a:ext cx="1171574" cy="11715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22713</xdr:colOff>
      <xdr:row>17</xdr:row>
      <xdr:rowOff>247650</xdr:rowOff>
    </xdr:from>
    <xdr:to>
      <xdr:col>2</xdr:col>
      <xdr:colOff>2066925</xdr:colOff>
      <xdr:row>17</xdr:row>
      <xdr:rowOff>1133475</xdr:rowOff>
    </xdr:to>
    <xdr:pic>
      <xdr:nvPicPr>
        <xdr:cNvPr id="2052" name="Picture 4" descr="https://www.sklep.fpnnysa.com.pl/userdata/gfx/d99f006a8ad2506b530d9958df49ab4e.jpg">
          <a:extLst>
            <a:ext uri="{FF2B5EF4-FFF2-40B4-BE49-F238E27FC236}">
              <a16:creationId xmlns:a16="http://schemas.microsoft.com/office/drawing/2014/main" xmlns="" id="{00000000-0008-0000-02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223113" y="10248900"/>
          <a:ext cx="2044212" cy="885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100543</xdr:colOff>
      <xdr:row>18</xdr:row>
      <xdr:rowOff>266699</xdr:rowOff>
    </xdr:from>
    <xdr:to>
      <xdr:col>2</xdr:col>
      <xdr:colOff>2200275</xdr:colOff>
      <xdr:row>18</xdr:row>
      <xdr:rowOff>1447798</xdr:rowOff>
    </xdr:to>
    <xdr:pic>
      <xdr:nvPicPr>
        <xdr:cNvPr id="2053" name="Picture 5" descr="https://www.sklep.fpnnysa.com.pl/userdata/gfx/af948d0dbf96ffcd56ab9f0c32f36866.jpg">
          <a:extLst>
            <a:ext uri="{FF2B5EF4-FFF2-40B4-BE49-F238E27FC236}">
              <a16:creationId xmlns:a16="http://schemas.microsoft.com/office/drawing/2014/main" xmlns="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110443" y="11906249"/>
          <a:ext cx="2099732" cy="11810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19</xdr:row>
      <xdr:rowOff>96490</xdr:rowOff>
    </xdr:from>
    <xdr:to>
      <xdr:col>2</xdr:col>
      <xdr:colOff>2047875</xdr:colOff>
      <xdr:row>19</xdr:row>
      <xdr:rowOff>1352549</xdr:rowOff>
    </xdr:to>
    <xdr:pic>
      <xdr:nvPicPr>
        <xdr:cNvPr id="12" name="Picture 7" descr="https://www.sklep.fpnnysa.com.pl/userdata/gfx/a318f0f0095189f526867487e607f706.jpg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95650" y="13050490"/>
          <a:ext cx="1762125" cy="125605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76200</xdr:rowOff>
    </xdr:from>
    <xdr:to>
      <xdr:col>7</xdr:col>
      <xdr:colOff>676275</xdr:colOff>
      <xdr:row>10</xdr:row>
      <xdr:rowOff>133350</xdr:rowOff>
    </xdr:to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88106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137170</xdr:colOff>
      <xdr:row>16</xdr:row>
      <xdr:rowOff>323849</xdr:rowOff>
    </xdr:from>
    <xdr:to>
      <xdr:col>2</xdr:col>
      <xdr:colOff>685800</xdr:colOff>
      <xdr:row>16</xdr:row>
      <xdr:rowOff>324881</xdr:rowOff>
    </xdr:to>
    <xdr:pic>
      <xdr:nvPicPr>
        <xdr:cNvPr id="2" name="Picture 1" descr="https://www.sklep.fpnnysa.com.pl/userdata/gfx/f04393ae17bd1c316abc4b79eab7da23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1345" y="7029449"/>
          <a:ext cx="2167880" cy="126785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849364</xdr:colOff>
      <xdr:row>12</xdr:row>
      <xdr:rowOff>209549</xdr:rowOff>
    </xdr:from>
    <xdr:to>
      <xdr:col>2</xdr:col>
      <xdr:colOff>851005</xdr:colOff>
      <xdr:row>12</xdr:row>
      <xdr:rowOff>209549</xdr:rowOff>
    </xdr:to>
    <xdr:pic>
      <xdr:nvPicPr>
        <xdr:cNvPr id="3" name="Picture 2" descr="https://www.sklep.fpnnysa.com.pl/userdata/gfx/b01586fb4f237d8afa056b74c80fb9e7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3539" y="1514474"/>
          <a:ext cx="969909" cy="1247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597221</xdr:colOff>
      <xdr:row>13</xdr:row>
      <xdr:rowOff>142875</xdr:rowOff>
    </xdr:from>
    <xdr:to>
      <xdr:col>2</xdr:col>
      <xdr:colOff>685799</xdr:colOff>
      <xdr:row>13</xdr:row>
      <xdr:rowOff>180975</xdr:rowOff>
    </xdr:to>
    <xdr:pic>
      <xdr:nvPicPr>
        <xdr:cNvPr id="4" name="Picture 3" descr="https://www.sklep.fpnnysa.com.pl/userdata/gfx/ef579fa18d8cc1240ea0153c226e6fc2.jp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1396" y="2981325"/>
          <a:ext cx="1298253" cy="866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723266</xdr:colOff>
      <xdr:row>14</xdr:row>
      <xdr:rowOff>66675</xdr:rowOff>
    </xdr:from>
    <xdr:to>
      <xdr:col>2</xdr:col>
      <xdr:colOff>723899</xdr:colOff>
      <xdr:row>14</xdr:row>
      <xdr:rowOff>180975</xdr:rowOff>
    </xdr:to>
    <xdr:pic>
      <xdr:nvPicPr>
        <xdr:cNvPr id="5" name="Picture 4" descr="https://www.sklep.fpnnysa.com.pl/userdata/gfx/c62f77e6794e9d6e18c871050bec99fa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47441" y="3981450"/>
          <a:ext cx="1334133" cy="1181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1047750</xdr:colOff>
      <xdr:row>15</xdr:row>
      <xdr:rowOff>38100</xdr:rowOff>
    </xdr:from>
    <xdr:to>
      <xdr:col>2</xdr:col>
      <xdr:colOff>1047751</xdr:colOff>
      <xdr:row>15</xdr:row>
      <xdr:rowOff>180974</xdr:rowOff>
    </xdr:to>
    <xdr:pic>
      <xdr:nvPicPr>
        <xdr:cNvPr id="6" name="Picture 3" descr="C:\Users\roman\Desktop\Meble\perfect Micro M07.jp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71925" y="5410200"/>
          <a:ext cx="1171574" cy="11715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95250</xdr:colOff>
      <xdr:row>17</xdr:row>
      <xdr:rowOff>150495</xdr:rowOff>
    </xdr:from>
    <xdr:to>
      <xdr:col>2</xdr:col>
      <xdr:colOff>685800</xdr:colOff>
      <xdr:row>17</xdr:row>
      <xdr:rowOff>180975</xdr:rowOff>
    </xdr:to>
    <xdr:pic>
      <xdr:nvPicPr>
        <xdr:cNvPr id="7" name="Picture 5" descr="https://www.sklep.fpnnysa.com.pl/userdata/gfx/d99f006a8ad2506b530d9958df49ab4e.jpg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19425" y="8484870"/>
          <a:ext cx="2400300" cy="104013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390525</xdr:colOff>
      <xdr:row>13</xdr:row>
      <xdr:rowOff>380224</xdr:rowOff>
    </xdr:from>
    <xdr:to>
      <xdr:col>2</xdr:col>
      <xdr:colOff>1981200</xdr:colOff>
      <xdr:row>13</xdr:row>
      <xdr:rowOff>1562100</xdr:rowOff>
    </xdr:to>
    <xdr:pic>
      <xdr:nvPicPr>
        <xdr:cNvPr id="2050" name="Picture 2" descr="https://www.sklep.fpnnysa.com.pl/userdata/gfx/e0a7aaa63d644feb8e59e2315c95abf2.jpg">
          <a:extLst>
            <a:ext uri="{FF2B5EF4-FFF2-40B4-BE49-F238E27FC236}">
              <a16:creationId xmlns:a16="http://schemas.microsoft.com/office/drawing/2014/main" xmlns="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47975" y="4599799"/>
          <a:ext cx="1590675" cy="118187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419099</xdr:colOff>
      <xdr:row>14</xdr:row>
      <xdr:rowOff>103470</xdr:rowOff>
    </xdr:from>
    <xdr:to>
      <xdr:col>2</xdr:col>
      <xdr:colOff>1933574</xdr:colOff>
      <xdr:row>14</xdr:row>
      <xdr:rowOff>1228725</xdr:rowOff>
    </xdr:to>
    <xdr:pic>
      <xdr:nvPicPr>
        <xdr:cNvPr id="2051" name="Picture 3" descr="https://www.sklep.fpnnysa.com.pl/userdata/gfx/4563ea33bd5cfa6d817e7e5af2b4ab5b.jpg">
          <a:extLst>
            <a:ext uri="{FF2B5EF4-FFF2-40B4-BE49-F238E27FC236}">
              <a16:creationId xmlns:a16="http://schemas.microsoft.com/office/drawing/2014/main" xmlns="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76549" y="5170770"/>
          <a:ext cx="1514475" cy="112525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314949</xdr:colOff>
      <xdr:row>15</xdr:row>
      <xdr:rowOff>114300</xdr:rowOff>
    </xdr:from>
    <xdr:to>
      <xdr:col>2</xdr:col>
      <xdr:colOff>1914524</xdr:colOff>
      <xdr:row>15</xdr:row>
      <xdr:rowOff>1962150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xmlns="" id="{00000000-0008-0000-03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19949" y="6286500"/>
          <a:ext cx="1599575" cy="18478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52754</xdr:colOff>
      <xdr:row>17</xdr:row>
      <xdr:rowOff>133350</xdr:rowOff>
    </xdr:from>
    <xdr:to>
      <xdr:col>2</xdr:col>
      <xdr:colOff>2057400</xdr:colOff>
      <xdr:row>17</xdr:row>
      <xdr:rowOff>1183005</xdr:rowOff>
    </xdr:to>
    <xdr:pic>
      <xdr:nvPicPr>
        <xdr:cNvPr id="13" name="Picture 5" descr="https://www.sklep.fpnnysa.com.pl/userdata/gfx/d99f006a8ad2506b530d9958df49ab4e.jpg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10204" y="13468350"/>
          <a:ext cx="2004646" cy="104965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171450</xdr:colOff>
      <xdr:row>18</xdr:row>
      <xdr:rowOff>190500</xdr:rowOff>
    </xdr:from>
    <xdr:to>
      <xdr:col>2</xdr:col>
      <xdr:colOff>2135715</xdr:colOff>
      <xdr:row>18</xdr:row>
      <xdr:rowOff>1295399</xdr:rowOff>
    </xdr:to>
    <xdr:pic>
      <xdr:nvPicPr>
        <xdr:cNvPr id="14" name="Picture 6" descr="https://www.sklep.fpnnysa.com.pl/userdata/gfx/af948d0dbf96ffcd56ab9f0c32f36866.jpg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076450" y="10782300"/>
          <a:ext cx="1964265" cy="11048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444702</xdr:colOff>
      <xdr:row>19</xdr:row>
      <xdr:rowOff>152400</xdr:rowOff>
    </xdr:from>
    <xdr:to>
      <xdr:col>2</xdr:col>
      <xdr:colOff>1933576</xdr:colOff>
      <xdr:row>19</xdr:row>
      <xdr:rowOff>2744251</xdr:rowOff>
    </xdr:to>
    <xdr:pic>
      <xdr:nvPicPr>
        <xdr:cNvPr id="2062" name="Picture 14" descr="https://www.sklep.fpnnysa.com.pl/userdata/gfx/25e7249f523b93a31da9140f0ef14036.jpg">
          <a:extLst>
            <a:ext uri="{FF2B5EF4-FFF2-40B4-BE49-F238E27FC236}">
              <a16:creationId xmlns:a16="http://schemas.microsoft.com/office/drawing/2014/main" xmlns="" id="{00000000-0008-0000-03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902152" y="14077950"/>
          <a:ext cx="1488874" cy="259185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676275</xdr:colOff>
      <xdr:row>12</xdr:row>
      <xdr:rowOff>208676</xdr:rowOff>
    </xdr:from>
    <xdr:to>
      <xdr:col>2</xdr:col>
      <xdr:colOff>1704975</xdr:colOff>
      <xdr:row>12</xdr:row>
      <xdr:rowOff>1532084</xdr:rowOff>
    </xdr:to>
    <xdr:pic>
      <xdr:nvPicPr>
        <xdr:cNvPr id="1025" name="Picture 1" descr="https://www.sklep.fpnnysa.com.pl/userdata/gfx/b01586fb4f237d8afa056b74c80fb9e7.jpg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33725" y="2770901"/>
          <a:ext cx="1028700" cy="13234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137170</xdr:colOff>
      <xdr:row>16</xdr:row>
      <xdr:rowOff>323849</xdr:rowOff>
    </xdr:from>
    <xdr:to>
      <xdr:col>2</xdr:col>
      <xdr:colOff>685800</xdr:colOff>
      <xdr:row>16</xdr:row>
      <xdr:rowOff>324881</xdr:rowOff>
    </xdr:to>
    <xdr:pic>
      <xdr:nvPicPr>
        <xdr:cNvPr id="19" name="Picture 1" descr="https://www.sklep.fpnnysa.com.pl/userdata/gfx/f04393ae17bd1c316abc4b79eab7da23.jpg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7070" y="8772524"/>
          <a:ext cx="548630" cy="103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16</xdr:row>
      <xdr:rowOff>247650</xdr:rowOff>
    </xdr:from>
    <xdr:to>
      <xdr:col>2</xdr:col>
      <xdr:colOff>2301230</xdr:colOff>
      <xdr:row>16</xdr:row>
      <xdr:rowOff>1515507</xdr:rowOff>
    </xdr:to>
    <xdr:pic>
      <xdr:nvPicPr>
        <xdr:cNvPr id="20" name="Picture 1" descr="https://www.sklep.fpnnysa.com.pl/userdata/gfx/f04393ae17bd1c316abc4b79eab7da23.jpg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0" y="8696325"/>
          <a:ext cx="2167880" cy="12678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0</xdr:row>
      <xdr:rowOff>28575</xdr:rowOff>
    </xdr:from>
    <xdr:to>
      <xdr:col>8</xdr:col>
      <xdr:colOff>19050</xdr:colOff>
      <xdr:row>10</xdr:row>
      <xdr:rowOff>123825</xdr:rowOff>
    </xdr:to>
    <xdr:pic>
      <xdr:nvPicPr>
        <xdr:cNvPr id="18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88106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nika@fpnnysa.com.pl" TargetMode="External"/><Relationship Id="rId2" Type="http://schemas.openxmlformats.org/officeDocument/2006/relationships/hyperlink" Target="mailto:magda@fpnnysa.com.pl" TargetMode="External"/><Relationship Id="rId1" Type="http://schemas.openxmlformats.org/officeDocument/2006/relationships/hyperlink" Target="mailto:agata@fpnnysa.com.p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onika@fpnnysa.com.pl" TargetMode="External"/><Relationship Id="rId2" Type="http://schemas.openxmlformats.org/officeDocument/2006/relationships/hyperlink" Target="mailto:magda@fpnnysa.com.pl" TargetMode="External"/><Relationship Id="rId1" Type="http://schemas.openxmlformats.org/officeDocument/2006/relationships/hyperlink" Target="mailto:agata@fpnnysa.com.pl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onika@fpnnysa.com.pl" TargetMode="External"/><Relationship Id="rId2" Type="http://schemas.openxmlformats.org/officeDocument/2006/relationships/hyperlink" Target="mailto:magda@fpnnysa.com.pl" TargetMode="External"/><Relationship Id="rId1" Type="http://schemas.openxmlformats.org/officeDocument/2006/relationships/hyperlink" Target="mailto:agata@fpnnysa.com.pl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onika@fpnnysa.com.pl" TargetMode="External"/><Relationship Id="rId2" Type="http://schemas.openxmlformats.org/officeDocument/2006/relationships/hyperlink" Target="mailto:magda@fpnnysa.com.pl" TargetMode="External"/><Relationship Id="rId1" Type="http://schemas.openxmlformats.org/officeDocument/2006/relationships/hyperlink" Target="mailto:agata@fpnnysa.com.pl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O134"/>
  <sheetViews>
    <sheetView tabSelected="1" zoomScaleNormal="100" workbookViewId="0">
      <selection activeCell="K13" sqref="K13:L13"/>
    </sheetView>
  </sheetViews>
  <sheetFormatPr defaultRowHeight="14.25"/>
  <cols>
    <col min="2" max="2" width="29.375" customWidth="1"/>
    <col min="3" max="3" width="34.125" customWidth="1"/>
    <col min="4" max="4" width="11" customWidth="1"/>
    <col min="5" max="5" width="9.25" customWidth="1"/>
  </cols>
  <sheetData>
    <row r="11" spans="1:8">
      <c r="A11" s="1"/>
      <c r="B11" s="2"/>
    </row>
    <row r="12" spans="1:8" ht="60">
      <c r="A12" s="3" t="s">
        <v>0</v>
      </c>
      <c r="B12" s="3" t="s">
        <v>7</v>
      </c>
      <c r="C12" s="3" t="s">
        <v>8</v>
      </c>
      <c r="D12" s="4" t="s">
        <v>3</v>
      </c>
      <c r="E12" s="4" t="s">
        <v>10</v>
      </c>
      <c r="F12" s="4" t="s">
        <v>4</v>
      </c>
      <c r="G12" s="4" t="s">
        <v>5</v>
      </c>
      <c r="H12" s="4" t="s">
        <v>6</v>
      </c>
    </row>
    <row r="13" spans="1:8" ht="114" customHeight="1">
      <c r="A13" s="5">
        <v>1</v>
      </c>
      <c r="B13" s="5" t="s">
        <v>24</v>
      </c>
      <c r="C13" s="6"/>
      <c r="D13" s="5" t="s">
        <v>25</v>
      </c>
      <c r="E13" s="5">
        <v>1</v>
      </c>
      <c r="F13" s="10">
        <v>2189</v>
      </c>
      <c r="G13" s="10">
        <f>F13*1.23</f>
        <v>2692.47</v>
      </c>
      <c r="H13" s="10">
        <f>G13*E13</f>
        <v>2692.47</v>
      </c>
    </row>
    <row r="14" spans="1:8" ht="91.5" customHeight="1">
      <c r="A14" s="5">
        <v>2</v>
      </c>
      <c r="B14" s="5" t="s">
        <v>26</v>
      </c>
      <c r="C14" s="6"/>
      <c r="D14" s="5" t="s">
        <v>27</v>
      </c>
      <c r="E14" s="5">
        <v>1</v>
      </c>
      <c r="F14" s="10">
        <v>1626</v>
      </c>
      <c r="G14" s="10">
        <f t="shared" ref="G14:G92" si="0">F14*1.23</f>
        <v>1999.98</v>
      </c>
      <c r="H14" s="10">
        <f t="shared" ref="H14:H92" si="1">G14*E14</f>
        <v>1999.98</v>
      </c>
    </row>
    <row r="15" spans="1:8" ht="102.75" customHeight="1">
      <c r="A15" s="5">
        <v>3</v>
      </c>
      <c r="B15" s="5" t="s">
        <v>28</v>
      </c>
      <c r="C15" s="6"/>
      <c r="D15" s="5" t="s">
        <v>29</v>
      </c>
      <c r="E15" s="5">
        <v>1</v>
      </c>
      <c r="F15" s="10">
        <v>3251</v>
      </c>
      <c r="G15" s="10">
        <f t="shared" si="0"/>
        <v>3998.73</v>
      </c>
      <c r="H15" s="10">
        <f t="shared" si="1"/>
        <v>3998.73</v>
      </c>
    </row>
    <row r="16" spans="1:8" ht="138" customHeight="1">
      <c r="A16" s="5">
        <v>4</v>
      </c>
      <c r="B16" s="5" t="s">
        <v>103</v>
      </c>
      <c r="C16" s="6"/>
      <c r="D16" s="5" t="s">
        <v>104</v>
      </c>
      <c r="E16" s="5">
        <v>1</v>
      </c>
      <c r="F16" s="10">
        <v>661</v>
      </c>
      <c r="G16" s="10">
        <f t="shared" ref="G16:G18" si="2">F16*1.23</f>
        <v>813.03</v>
      </c>
      <c r="H16" s="10">
        <f t="shared" ref="H16:H18" si="3">G16*E16</f>
        <v>813.03</v>
      </c>
    </row>
    <row r="17" spans="1:15" ht="137.25" customHeight="1">
      <c r="A17" s="5">
        <v>5</v>
      </c>
      <c r="B17" s="5" t="s">
        <v>105</v>
      </c>
      <c r="C17" s="6"/>
      <c r="D17" s="5" t="s">
        <v>106</v>
      </c>
      <c r="E17" s="5">
        <v>1</v>
      </c>
      <c r="F17" s="10">
        <v>539</v>
      </c>
      <c r="G17" s="10">
        <f t="shared" si="2"/>
        <v>662.97</v>
      </c>
      <c r="H17" s="10">
        <f t="shared" si="3"/>
        <v>662.97</v>
      </c>
    </row>
    <row r="18" spans="1:15" ht="162.75" customHeight="1">
      <c r="A18" s="5">
        <v>6</v>
      </c>
      <c r="B18" s="5" t="s">
        <v>107</v>
      </c>
      <c r="C18" s="6"/>
      <c r="D18" s="5" t="s">
        <v>108</v>
      </c>
      <c r="E18" s="5">
        <v>1</v>
      </c>
      <c r="F18" s="10">
        <v>1584</v>
      </c>
      <c r="G18" s="10">
        <f t="shared" si="2"/>
        <v>1948.32</v>
      </c>
      <c r="H18" s="10">
        <f t="shared" si="3"/>
        <v>1948.32</v>
      </c>
    </row>
    <row r="19" spans="1:15" ht="119.25" customHeight="1">
      <c r="A19" s="5">
        <v>7</v>
      </c>
      <c r="B19" s="5" t="s">
        <v>30</v>
      </c>
      <c r="C19" s="5"/>
      <c r="D19" s="5" t="s">
        <v>31</v>
      </c>
      <c r="E19" s="5">
        <v>1</v>
      </c>
      <c r="F19" s="10">
        <v>1314</v>
      </c>
      <c r="G19" s="10">
        <f t="shared" si="0"/>
        <v>1616.22</v>
      </c>
      <c r="H19" s="10">
        <f t="shared" si="1"/>
        <v>1616.22</v>
      </c>
    </row>
    <row r="20" spans="1:15" ht="99" customHeight="1">
      <c r="A20" s="5">
        <v>8</v>
      </c>
      <c r="B20" s="5" t="s">
        <v>32</v>
      </c>
      <c r="C20" s="5"/>
      <c r="D20" s="5" t="s">
        <v>33</v>
      </c>
      <c r="E20" s="5">
        <v>1</v>
      </c>
      <c r="F20" s="10">
        <v>206</v>
      </c>
      <c r="G20" s="10">
        <f t="shared" si="0"/>
        <v>253.38</v>
      </c>
      <c r="H20" s="10">
        <f t="shared" si="1"/>
        <v>253.38</v>
      </c>
    </row>
    <row r="21" spans="1:15" ht="107.25" customHeight="1">
      <c r="A21" s="5">
        <v>9</v>
      </c>
      <c r="B21" s="5" t="s">
        <v>38</v>
      </c>
      <c r="C21" s="5"/>
      <c r="D21" s="5" t="s">
        <v>39</v>
      </c>
      <c r="E21" s="5">
        <v>1</v>
      </c>
      <c r="F21" s="10">
        <v>346</v>
      </c>
      <c r="G21" s="10">
        <f>F21*1.23</f>
        <v>425.58</v>
      </c>
      <c r="H21" s="10">
        <f>G21*E21</f>
        <v>425.58</v>
      </c>
    </row>
    <row r="22" spans="1:15" ht="159.75" customHeight="1">
      <c r="A22" s="5">
        <v>10</v>
      </c>
      <c r="B22" s="5" t="s">
        <v>34</v>
      </c>
      <c r="C22" s="6"/>
      <c r="D22" s="5" t="s">
        <v>35</v>
      </c>
      <c r="E22" s="5">
        <v>1</v>
      </c>
      <c r="F22" s="10">
        <v>800</v>
      </c>
      <c r="G22" s="10">
        <f t="shared" si="0"/>
        <v>984</v>
      </c>
      <c r="H22" s="10">
        <f t="shared" si="1"/>
        <v>984</v>
      </c>
    </row>
    <row r="23" spans="1:15" ht="158.25" customHeight="1">
      <c r="A23" s="5">
        <v>11</v>
      </c>
      <c r="B23" s="5" t="s">
        <v>36</v>
      </c>
      <c r="C23" s="5"/>
      <c r="D23" s="5" t="s">
        <v>37</v>
      </c>
      <c r="E23" s="5">
        <v>1</v>
      </c>
      <c r="F23" s="10">
        <v>909</v>
      </c>
      <c r="G23" s="10">
        <f t="shared" si="0"/>
        <v>1118.07</v>
      </c>
      <c r="H23" s="10">
        <f t="shared" si="1"/>
        <v>1118.07</v>
      </c>
    </row>
    <row r="24" spans="1:15" ht="158.25" customHeight="1">
      <c r="A24" s="5">
        <v>12</v>
      </c>
      <c r="B24" s="5" t="s">
        <v>109</v>
      </c>
      <c r="C24" s="5"/>
      <c r="D24" s="5" t="s">
        <v>110</v>
      </c>
      <c r="E24" s="5">
        <v>1</v>
      </c>
      <c r="F24" s="10">
        <v>159</v>
      </c>
      <c r="G24" s="10">
        <f t="shared" si="0"/>
        <v>195.57</v>
      </c>
      <c r="H24" s="10">
        <f t="shared" si="1"/>
        <v>195.57</v>
      </c>
    </row>
    <row r="25" spans="1:15" ht="158.25" customHeight="1">
      <c r="A25" s="5">
        <v>13</v>
      </c>
      <c r="B25" s="5" t="s">
        <v>133</v>
      </c>
      <c r="C25" s="5"/>
      <c r="D25" s="5" t="s">
        <v>134</v>
      </c>
      <c r="E25" s="5">
        <v>1</v>
      </c>
      <c r="F25" s="10">
        <v>178</v>
      </c>
      <c r="G25" s="10">
        <f t="shared" si="0"/>
        <v>218.94</v>
      </c>
      <c r="H25" s="10">
        <f t="shared" si="1"/>
        <v>218.94</v>
      </c>
    </row>
    <row r="26" spans="1:15" ht="158.25" customHeight="1">
      <c r="A26" s="5">
        <v>14</v>
      </c>
      <c r="B26" s="5" t="s">
        <v>111</v>
      </c>
      <c r="C26" s="5"/>
      <c r="D26" s="5" t="s">
        <v>112</v>
      </c>
      <c r="E26" s="5">
        <v>1</v>
      </c>
      <c r="F26" s="10">
        <v>220</v>
      </c>
      <c r="G26" s="10">
        <f t="shared" si="0"/>
        <v>270.60000000000002</v>
      </c>
      <c r="H26" s="10">
        <f t="shared" si="1"/>
        <v>270.60000000000002</v>
      </c>
      <c r="O26" s="12"/>
    </row>
    <row r="27" spans="1:15" ht="158.25" customHeight="1">
      <c r="A27" s="5">
        <v>15</v>
      </c>
      <c r="B27" s="5" t="s">
        <v>113</v>
      </c>
      <c r="C27" s="5"/>
      <c r="D27" s="5" t="s">
        <v>114</v>
      </c>
      <c r="E27" s="5">
        <v>1</v>
      </c>
      <c r="F27" s="10">
        <v>241</v>
      </c>
      <c r="G27" s="10">
        <f t="shared" si="0"/>
        <v>296.43</v>
      </c>
      <c r="H27" s="10">
        <f t="shared" si="1"/>
        <v>296.43</v>
      </c>
      <c r="O27" s="12"/>
    </row>
    <row r="28" spans="1:15" ht="158.25" customHeight="1">
      <c r="A28" s="5">
        <v>16</v>
      </c>
      <c r="B28" s="5" t="s">
        <v>135</v>
      </c>
      <c r="C28" s="5"/>
      <c r="D28" s="5" t="s">
        <v>136</v>
      </c>
      <c r="E28" s="5">
        <v>1</v>
      </c>
      <c r="F28" s="10">
        <v>123</v>
      </c>
      <c r="G28" s="10">
        <f t="shared" si="0"/>
        <v>151.29</v>
      </c>
      <c r="H28" s="10">
        <f t="shared" si="1"/>
        <v>151.29</v>
      </c>
      <c r="O28" s="12"/>
    </row>
    <row r="29" spans="1:15" ht="158.25" customHeight="1">
      <c r="A29" s="5">
        <v>17</v>
      </c>
      <c r="B29" s="5" t="s">
        <v>143</v>
      </c>
      <c r="C29" s="5"/>
      <c r="D29" s="5" t="s">
        <v>144</v>
      </c>
      <c r="E29" s="5">
        <v>1</v>
      </c>
      <c r="F29" s="10">
        <v>160</v>
      </c>
      <c r="G29" s="10">
        <f t="shared" si="0"/>
        <v>196.8</v>
      </c>
      <c r="H29" s="10">
        <f t="shared" si="1"/>
        <v>196.8</v>
      </c>
      <c r="O29" s="12"/>
    </row>
    <row r="30" spans="1:15" ht="158.25" customHeight="1">
      <c r="A30" s="5">
        <v>18</v>
      </c>
      <c r="B30" s="5" t="s">
        <v>137</v>
      </c>
      <c r="C30" s="5"/>
      <c r="D30" s="5" t="s">
        <v>138</v>
      </c>
      <c r="E30" s="5">
        <v>1</v>
      </c>
      <c r="F30" s="10">
        <v>300</v>
      </c>
      <c r="G30" s="10">
        <f t="shared" si="0"/>
        <v>369</v>
      </c>
      <c r="H30" s="10">
        <f t="shared" si="1"/>
        <v>369</v>
      </c>
      <c r="O30" s="12"/>
    </row>
    <row r="31" spans="1:15" ht="158.25" customHeight="1">
      <c r="A31" s="5">
        <v>19</v>
      </c>
      <c r="B31" s="5" t="s">
        <v>141</v>
      </c>
      <c r="C31" s="5"/>
      <c r="D31" s="5" t="s">
        <v>142</v>
      </c>
      <c r="E31" s="5">
        <v>1</v>
      </c>
      <c r="F31" s="10">
        <v>106</v>
      </c>
      <c r="G31" s="10">
        <f t="shared" si="0"/>
        <v>130.38</v>
      </c>
      <c r="H31" s="10">
        <f t="shared" si="1"/>
        <v>130.38</v>
      </c>
      <c r="O31" s="12"/>
    </row>
    <row r="32" spans="1:15" ht="158.25" customHeight="1">
      <c r="A32" s="5">
        <v>20</v>
      </c>
      <c r="B32" s="5" t="s">
        <v>163</v>
      </c>
      <c r="C32" s="5"/>
      <c r="D32" s="5" t="s">
        <v>164</v>
      </c>
      <c r="E32" s="5">
        <v>1</v>
      </c>
      <c r="F32" s="10">
        <v>123</v>
      </c>
      <c r="G32" s="10">
        <f t="shared" si="0"/>
        <v>151.29</v>
      </c>
      <c r="H32" s="10">
        <f t="shared" si="1"/>
        <v>151.29</v>
      </c>
      <c r="O32" s="12"/>
    </row>
    <row r="33" spans="1:15" ht="158.25" customHeight="1">
      <c r="A33" s="5">
        <v>21</v>
      </c>
      <c r="B33" s="5" t="s">
        <v>155</v>
      </c>
      <c r="C33" s="5"/>
      <c r="D33" s="5" t="s">
        <v>156</v>
      </c>
      <c r="E33" s="5">
        <v>1</v>
      </c>
      <c r="F33" s="10">
        <v>220</v>
      </c>
      <c r="G33" s="10">
        <f t="shared" si="0"/>
        <v>270.60000000000002</v>
      </c>
      <c r="H33" s="10">
        <f t="shared" si="1"/>
        <v>270.60000000000002</v>
      </c>
      <c r="O33" s="12"/>
    </row>
    <row r="34" spans="1:15" ht="158.25" customHeight="1">
      <c r="A34" s="5">
        <v>22</v>
      </c>
      <c r="B34" s="5" t="s">
        <v>161</v>
      </c>
      <c r="C34" s="5"/>
      <c r="D34" s="5" t="s">
        <v>162</v>
      </c>
      <c r="E34" s="5">
        <v>1</v>
      </c>
      <c r="F34" s="10">
        <v>365</v>
      </c>
      <c r="G34" s="10">
        <f t="shared" si="0"/>
        <v>448.95</v>
      </c>
      <c r="H34" s="10">
        <f t="shared" si="1"/>
        <v>448.95</v>
      </c>
      <c r="O34" s="12"/>
    </row>
    <row r="35" spans="1:15" ht="158.25" customHeight="1">
      <c r="A35" s="5">
        <v>23</v>
      </c>
      <c r="B35" s="5" t="s">
        <v>165</v>
      </c>
      <c r="C35" s="6"/>
      <c r="D35" s="5" t="s">
        <v>166</v>
      </c>
      <c r="E35" s="5">
        <v>1</v>
      </c>
      <c r="F35" s="10">
        <v>440</v>
      </c>
      <c r="G35" s="10">
        <f t="shared" si="0"/>
        <v>541.20000000000005</v>
      </c>
      <c r="H35" s="10">
        <f t="shared" si="1"/>
        <v>541.20000000000005</v>
      </c>
      <c r="O35" s="12"/>
    </row>
    <row r="36" spans="1:15" ht="158.25" customHeight="1">
      <c r="A36" s="5">
        <v>24</v>
      </c>
      <c r="B36" s="5" t="s">
        <v>159</v>
      </c>
      <c r="C36" s="5"/>
      <c r="D36" s="5" t="s">
        <v>160</v>
      </c>
      <c r="E36" s="5">
        <v>1</v>
      </c>
      <c r="F36" s="10">
        <v>162</v>
      </c>
      <c r="G36" s="10">
        <f t="shared" si="0"/>
        <v>199.26</v>
      </c>
      <c r="H36" s="10">
        <f t="shared" si="1"/>
        <v>199.26</v>
      </c>
    </row>
    <row r="37" spans="1:15" ht="158.25" customHeight="1">
      <c r="A37" s="5">
        <v>25</v>
      </c>
      <c r="B37" s="5" t="s">
        <v>182</v>
      </c>
      <c r="C37" s="5"/>
      <c r="D37" s="5" t="s">
        <v>183</v>
      </c>
      <c r="E37" s="5">
        <v>1</v>
      </c>
      <c r="F37" s="10">
        <v>161</v>
      </c>
      <c r="G37" s="10">
        <f t="shared" si="0"/>
        <v>198.03</v>
      </c>
      <c r="H37" s="10">
        <f t="shared" si="1"/>
        <v>198.03</v>
      </c>
    </row>
    <row r="38" spans="1:15" ht="158.25" customHeight="1">
      <c r="A38" s="5">
        <v>26</v>
      </c>
      <c r="B38" s="5" t="s">
        <v>188</v>
      </c>
      <c r="C38" s="5"/>
      <c r="D38" s="5" t="s">
        <v>189</v>
      </c>
      <c r="E38" s="5">
        <v>1</v>
      </c>
      <c r="F38" s="10">
        <v>137</v>
      </c>
      <c r="G38" s="10">
        <f t="shared" si="0"/>
        <v>168.51</v>
      </c>
      <c r="H38" s="10">
        <f t="shared" si="1"/>
        <v>168.51</v>
      </c>
    </row>
    <row r="39" spans="1:15" ht="158.25" customHeight="1">
      <c r="A39" s="5">
        <v>27</v>
      </c>
      <c r="B39" s="5" t="s">
        <v>186</v>
      </c>
      <c r="C39" s="5"/>
      <c r="D39" s="5" t="s">
        <v>187</v>
      </c>
      <c r="E39" s="5">
        <v>1</v>
      </c>
      <c r="F39" s="10">
        <v>209</v>
      </c>
      <c r="G39" s="10">
        <f t="shared" si="0"/>
        <v>257.07</v>
      </c>
      <c r="H39" s="10">
        <f t="shared" si="1"/>
        <v>257.07</v>
      </c>
    </row>
    <row r="40" spans="1:15" ht="189" customHeight="1">
      <c r="A40" s="5">
        <v>28</v>
      </c>
      <c r="B40" s="5" t="s">
        <v>115</v>
      </c>
      <c r="C40" s="5"/>
      <c r="D40" s="5" t="s">
        <v>116</v>
      </c>
      <c r="E40" s="5">
        <v>1</v>
      </c>
      <c r="F40" s="10">
        <v>90</v>
      </c>
      <c r="G40" s="5">
        <f t="shared" si="0"/>
        <v>110.7</v>
      </c>
      <c r="H40" s="5">
        <f t="shared" si="1"/>
        <v>110.7</v>
      </c>
    </row>
    <row r="41" spans="1:15" ht="189" customHeight="1">
      <c r="A41" s="5">
        <v>29</v>
      </c>
      <c r="B41" s="5" t="s">
        <v>117</v>
      </c>
      <c r="C41" s="5"/>
      <c r="D41" s="5" t="s">
        <v>118</v>
      </c>
      <c r="E41" s="5">
        <v>1</v>
      </c>
      <c r="F41" s="10">
        <v>237</v>
      </c>
      <c r="G41" s="5">
        <f t="shared" si="0"/>
        <v>291.51</v>
      </c>
      <c r="H41" s="5">
        <f t="shared" si="1"/>
        <v>291.51</v>
      </c>
    </row>
    <row r="42" spans="1:15" ht="189" customHeight="1">
      <c r="A42" s="5">
        <v>30</v>
      </c>
      <c r="B42" s="5" t="s">
        <v>119</v>
      </c>
      <c r="C42" s="5"/>
      <c r="D42" s="5" t="s">
        <v>120</v>
      </c>
      <c r="E42" s="5">
        <v>1</v>
      </c>
      <c r="F42" s="10">
        <v>237</v>
      </c>
      <c r="G42" s="5">
        <f t="shared" si="0"/>
        <v>291.51</v>
      </c>
      <c r="H42" s="5">
        <f t="shared" si="1"/>
        <v>291.51</v>
      </c>
    </row>
    <row r="43" spans="1:15" ht="189" customHeight="1">
      <c r="A43" s="5">
        <v>31</v>
      </c>
      <c r="B43" s="5" t="s">
        <v>121</v>
      </c>
      <c r="C43" s="5"/>
      <c r="D43" s="5" t="s">
        <v>122</v>
      </c>
      <c r="E43" s="5">
        <v>1</v>
      </c>
      <c r="F43" s="10">
        <v>66</v>
      </c>
      <c r="G43" s="5">
        <f t="shared" si="0"/>
        <v>81.179999999999993</v>
      </c>
      <c r="H43" s="5">
        <f t="shared" si="1"/>
        <v>81.179999999999993</v>
      </c>
    </row>
    <row r="44" spans="1:15" ht="189" customHeight="1">
      <c r="A44" s="5">
        <v>32</v>
      </c>
      <c r="B44" s="5" t="s">
        <v>123</v>
      </c>
      <c r="C44" s="5"/>
      <c r="D44" s="5" t="s">
        <v>124</v>
      </c>
      <c r="E44" s="5">
        <v>1</v>
      </c>
      <c r="F44" s="10">
        <v>106</v>
      </c>
      <c r="G44" s="5">
        <f t="shared" si="0"/>
        <v>130.38</v>
      </c>
      <c r="H44" s="5">
        <f t="shared" si="1"/>
        <v>130.38</v>
      </c>
    </row>
    <row r="45" spans="1:15" ht="189" customHeight="1">
      <c r="A45" s="5">
        <v>33</v>
      </c>
      <c r="B45" s="5" t="s">
        <v>125</v>
      </c>
      <c r="C45" s="5"/>
      <c r="D45" s="5" t="s">
        <v>126</v>
      </c>
      <c r="E45" s="5">
        <v>1</v>
      </c>
      <c r="F45" s="10">
        <v>146</v>
      </c>
      <c r="G45" s="5">
        <f t="shared" si="0"/>
        <v>179.57999999999998</v>
      </c>
      <c r="H45" s="5">
        <f t="shared" si="1"/>
        <v>179.57999999999998</v>
      </c>
    </row>
    <row r="46" spans="1:15" ht="189" customHeight="1">
      <c r="A46" s="5">
        <v>34</v>
      </c>
      <c r="B46" s="5" t="s">
        <v>127</v>
      </c>
      <c r="C46" s="5"/>
      <c r="D46" s="5" t="s">
        <v>128</v>
      </c>
      <c r="E46" s="5">
        <v>1</v>
      </c>
      <c r="F46" s="10">
        <v>80</v>
      </c>
      <c r="G46" s="10">
        <f t="shared" si="0"/>
        <v>98.4</v>
      </c>
      <c r="H46" s="10">
        <f t="shared" si="1"/>
        <v>98.4</v>
      </c>
    </row>
    <row r="47" spans="1:15" ht="189" customHeight="1">
      <c r="A47" s="5">
        <v>35</v>
      </c>
      <c r="B47" s="5" t="s">
        <v>129</v>
      </c>
      <c r="C47" s="5"/>
      <c r="D47" s="5" t="s">
        <v>130</v>
      </c>
      <c r="E47" s="5">
        <v>1</v>
      </c>
      <c r="F47" s="10">
        <v>127</v>
      </c>
      <c r="G47" s="5">
        <f t="shared" si="0"/>
        <v>156.21</v>
      </c>
      <c r="H47" s="5">
        <f t="shared" si="1"/>
        <v>156.21</v>
      </c>
    </row>
    <row r="48" spans="1:15" ht="176.25" customHeight="1">
      <c r="A48" s="5">
        <v>36</v>
      </c>
      <c r="B48" s="5" t="s">
        <v>153</v>
      </c>
      <c r="C48" s="5"/>
      <c r="D48" s="5" t="s">
        <v>154</v>
      </c>
      <c r="E48" s="5">
        <v>1</v>
      </c>
      <c r="F48" s="10">
        <v>129</v>
      </c>
      <c r="G48" s="5">
        <f t="shared" si="0"/>
        <v>158.66999999999999</v>
      </c>
      <c r="H48" s="5">
        <f t="shared" si="1"/>
        <v>158.66999999999999</v>
      </c>
    </row>
    <row r="49" spans="1:8" ht="189" customHeight="1">
      <c r="A49" s="5">
        <v>37</v>
      </c>
      <c r="B49" s="5" t="s">
        <v>131</v>
      </c>
      <c r="C49" s="5"/>
      <c r="D49" s="5" t="s">
        <v>132</v>
      </c>
      <c r="E49" s="5">
        <v>1</v>
      </c>
      <c r="F49" s="10">
        <v>159</v>
      </c>
      <c r="G49" s="5">
        <f t="shared" si="0"/>
        <v>195.57</v>
      </c>
      <c r="H49" s="5">
        <f t="shared" si="1"/>
        <v>195.57</v>
      </c>
    </row>
    <row r="50" spans="1:8" ht="189" customHeight="1">
      <c r="A50" s="5">
        <v>38</v>
      </c>
      <c r="B50" s="5" t="s">
        <v>157</v>
      </c>
      <c r="C50" s="5"/>
      <c r="D50" s="5" t="s">
        <v>158</v>
      </c>
      <c r="E50" s="5">
        <v>1</v>
      </c>
      <c r="F50" s="10">
        <v>77</v>
      </c>
      <c r="G50" s="5">
        <f t="shared" si="0"/>
        <v>94.71</v>
      </c>
      <c r="H50" s="5">
        <f t="shared" si="1"/>
        <v>94.71</v>
      </c>
    </row>
    <row r="51" spans="1:8" ht="189" customHeight="1">
      <c r="A51" s="5">
        <v>39</v>
      </c>
      <c r="B51" s="5" t="s">
        <v>145</v>
      </c>
      <c r="C51" s="5"/>
      <c r="D51" s="5" t="s">
        <v>146</v>
      </c>
      <c r="E51" s="5">
        <v>1</v>
      </c>
      <c r="F51" s="10">
        <v>405</v>
      </c>
      <c r="G51" s="5">
        <f t="shared" si="0"/>
        <v>498.15</v>
      </c>
      <c r="H51" s="5">
        <f t="shared" si="1"/>
        <v>498.15</v>
      </c>
    </row>
    <row r="52" spans="1:8" ht="189" customHeight="1">
      <c r="A52" s="5">
        <v>40</v>
      </c>
      <c r="B52" s="5" t="s">
        <v>147</v>
      </c>
      <c r="C52" s="5"/>
      <c r="D52" s="5" t="s">
        <v>148</v>
      </c>
      <c r="E52" s="5">
        <v>1</v>
      </c>
      <c r="F52" s="10">
        <v>324</v>
      </c>
      <c r="G52" s="5">
        <f t="shared" si="0"/>
        <v>398.52</v>
      </c>
      <c r="H52" s="5">
        <f t="shared" si="1"/>
        <v>398.52</v>
      </c>
    </row>
    <row r="53" spans="1:8" ht="189" customHeight="1">
      <c r="A53" s="5">
        <v>41</v>
      </c>
      <c r="B53" s="5" t="s">
        <v>149</v>
      </c>
      <c r="C53" s="5"/>
      <c r="D53" s="5" t="s">
        <v>150</v>
      </c>
      <c r="E53" s="5">
        <v>1</v>
      </c>
      <c r="F53" s="10">
        <v>720</v>
      </c>
      <c r="G53" s="10">
        <f t="shared" si="0"/>
        <v>885.6</v>
      </c>
      <c r="H53" s="10">
        <f t="shared" si="1"/>
        <v>885.6</v>
      </c>
    </row>
    <row r="54" spans="1:8" ht="189" customHeight="1">
      <c r="A54" s="5">
        <v>42</v>
      </c>
      <c r="B54" s="5" t="s">
        <v>167</v>
      </c>
      <c r="C54" s="5"/>
      <c r="D54" s="5" t="s">
        <v>168</v>
      </c>
      <c r="E54" s="5">
        <v>1</v>
      </c>
      <c r="F54" s="10">
        <v>73</v>
      </c>
      <c r="G54" s="10">
        <f t="shared" si="0"/>
        <v>89.789999999999992</v>
      </c>
      <c r="H54" s="10">
        <f t="shared" si="1"/>
        <v>89.789999999999992</v>
      </c>
    </row>
    <row r="55" spans="1:8" ht="189" customHeight="1">
      <c r="A55" s="5">
        <v>43</v>
      </c>
      <c r="B55" s="5" t="s">
        <v>169</v>
      </c>
      <c r="C55" s="5"/>
      <c r="D55" s="5" t="s">
        <v>170</v>
      </c>
      <c r="E55" s="5">
        <v>1</v>
      </c>
      <c r="F55" s="10">
        <v>73</v>
      </c>
      <c r="G55" s="10">
        <f t="shared" si="0"/>
        <v>89.789999999999992</v>
      </c>
      <c r="H55" s="10">
        <f t="shared" si="1"/>
        <v>89.789999999999992</v>
      </c>
    </row>
    <row r="56" spans="1:8" ht="189" customHeight="1">
      <c r="A56" s="5">
        <v>44</v>
      </c>
      <c r="B56" s="5" t="s">
        <v>171</v>
      </c>
      <c r="C56" s="5"/>
      <c r="D56" s="5" t="s">
        <v>172</v>
      </c>
      <c r="E56" s="5">
        <v>1</v>
      </c>
      <c r="F56" s="10">
        <v>80</v>
      </c>
      <c r="G56" s="10">
        <f t="shared" si="0"/>
        <v>98.4</v>
      </c>
      <c r="H56" s="10">
        <f t="shared" si="1"/>
        <v>98.4</v>
      </c>
    </row>
    <row r="57" spans="1:8" ht="189" customHeight="1">
      <c r="A57" s="5">
        <v>45</v>
      </c>
      <c r="B57" s="5" t="s">
        <v>173</v>
      </c>
      <c r="C57" s="5"/>
      <c r="D57" s="5" t="s">
        <v>174</v>
      </c>
      <c r="E57" s="5">
        <v>1</v>
      </c>
      <c r="F57" s="10">
        <v>64</v>
      </c>
      <c r="G57" s="10">
        <f t="shared" si="0"/>
        <v>78.72</v>
      </c>
      <c r="H57" s="10">
        <f t="shared" si="1"/>
        <v>78.72</v>
      </c>
    </row>
    <row r="58" spans="1:8" ht="105" customHeight="1">
      <c r="A58" s="5">
        <v>46</v>
      </c>
      <c r="B58" s="5" t="s">
        <v>40</v>
      </c>
      <c r="C58" s="6"/>
      <c r="D58" s="5" t="s">
        <v>41</v>
      </c>
      <c r="E58" s="5">
        <v>1</v>
      </c>
      <c r="F58" s="10">
        <v>186</v>
      </c>
      <c r="G58" s="10">
        <f t="shared" si="0"/>
        <v>228.78</v>
      </c>
      <c r="H58" s="10">
        <f t="shared" si="1"/>
        <v>228.78</v>
      </c>
    </row>
    <row r="59" spans="1:8" ht="105" customHeight="1">
      <c r="A59" s="5">
        <v>47</v>
      </c>
      <c r="B59" s="5" t="s">
        <v>177</v>
      </c>
      <c r="C59" s="6"/>
      <c r="D59" s="5" t="s">
        <v>178</v>
      </c>
      <c r="E59" s="5">
        <v>1</v>
      </c>
      <c r="F59" s="10">
        <v>95</v>
      </c>
      <c r="G59" s="10">
        <f t="shared" si="0"/>
        <v>116.85</v>
      </c>
      <c r="H59" s="10">
        <f t="shared" si="1"/>
        <v>116.85</v>
      </c>
    </row>
    <row r="60" spans="1:8" ht="86.25" customHeight="1">
      <c r="A60" s="5">
        <v>48</v>
      </c>
      <c r="B60" s="5" t="s">
        <v>42</v>
      </c>
      <c r="C60" s="6"/>
      <c r="D60" s="5" t="s">
        <v>43</v>
      </c>
      <c r="E60" s="5">
        <v>1</v>
      </c>
      <c r="F60" s="10">
        <v>410</v>
      </c>
      <c r="G60" s="10">
        <f t="shared" si="0"/>
        <v>504.3</v>
      </c>
      <c r="H60" s="10">
        <f t="shared" si="1"/>
        <v>504.3</v>
      </c>
    </row>
    <row r="61" spans="1:8" ht="117" customHeight="1">
      <c r="A61" s="5">
        <v>49</v>
      </c>
      <c r="B61" s="5" t="s">
        <v>46</v>
      </c>
      <c r="C61" s="6"/>
      <c r="D61" s="5" t="s">
        <v>47</v>
      </c>
      <c r="E61" s="5">
        <v>1</v>
      </c>
      <c r="F61" s="10">
        <v>1350</v>
      </c>
      <c r="G61" s="10">
        <f t="shared" si="0"/>
        <v>1660.5</v>
      </c>
      <c r="H61" s="10">
        <f t="shared" si="1"/>
        <v>1660.5</v>
      </c>
    </row>
    <row r="62" spans="1:8" ht="104.25" customHeight="1">
      <c r="A62" s="5">
        <v>50</v>
      </c>
      <c r="B62" s="5" t="s">
        <v>48</v>
      </c>
      <c r="C62" s="6"/>
      <c r="D62" s="5" t="s">
        <v>49</v>
      </c>
      <c r="E62" s="5">
        <v>1</v>
      </c>
      <c r="F62" s="10">
        <v>410</v>
      </c>
      <c r="G62" s="10">
        <f t="shared" si="0"/>
        <v>504.3</v>
      </c>
      <c r="H62" s="10">
        <f t="shared" si="1"/>
        <v>504.3</v>
      </c>
    </row>
    <row r="63" spans="1:8" ht="130.5" customHeight="1">
      <c r="A63" s="5">
        <v>51</v>
      </c>
      <c r="B63" s="5" t="s">
        <v>96</v>
      </c>
      <c r="C63" s="6"/>
      <c r="D63" s="5" t="s">
        <v>97</v>
      </c>
      <c r="E63" s="5">
        <v>1</v>
      </c>
      <c r="F63" s="10">
        <v>390</v>
      </c>
      <c r="G63" s="10">
        <f t="shared" si="0"/>
        <v>479.7</v>
      </c>
      <c r="H63" s="10">
        <f t="shared" si="1"/>
        <v>479.7</v>
      </c>
    </row>
    <row r="64" spans="1:8" ht="130.5" customHeight="1">
      <c r="A64" s="5">
        <v>52</v>
      </c>
      <c r="B64" s="5" t="s">
        <v>44</v>
      </c>
      <c r="C64" s="6"/>
      <c r="D64" s="5" t="s">
        <v>45</v>
      </c>
      <c r="E64" s="5">
        <v>1</v>
      </c>
      <c r="F64" s="10">
        <v>159</v>
      </c>
      <c r="G64" s="10">
        <f>F64*1.23</f>
        <v>195.57</v>
      </c>
      <c r="H64" s="10">
        <f>G64*E64</f>
        <v>195.57</v>
      </c>
    </row>
    <row r="65" spans="1:8" ht="138" customHeight="1">
      <c r="A65" s="5">
        <v>53</v>
      </c>
      <c r="B65" s="5" t="s">
        <v>50</v>
      </c>
      <c r="C65" s="6"/>
      <c r="D65" s="5" t="s">
        <v>51</v>
      </c>
      <c r="E65" s="5">
        <v>1</v>
      </c>
      <c r="F65" s="10">
        <v>180</v>
      </c>
      <c r="G65" s="10">
        <f t="shared" si="0"/>
        <v>221.4</v>
      </c>
      <c r="H65" s="10">
        <f t="shared" si="1"/>
        <v>221.4</v>
      </c>
    </row>
    <row r="66" spans="1:8" ht="103.5" customHeight="1">
      <c r="A66" s="5">
        <v>54</v>
      </c>
      <c r="B66" s="5" t="s">
        <v>52</v>
      </c>
      <c r="C66" s="6"/>
      <c r="D66" s="5" t="s">
        <v>53</v>
      </c>
      <c r="E66" s="5">
        <v>1</v>
      </c>
      <c r="F66" s="10">
        <v>770</v>
      </c>
      <c r="G66" s="10">
        <f t="shared" si="0"/>
        <v>947.1</v>
      </c>
      <c r="H66" s="10">
        <f t="shared" si="1"/>
        <v>947.1</v>
      </c>
    </row>
    <row r="67" spans="1:8" ht="121.5" customHeight="1">
      <c r="A67" s="5">
        <v>55</v>
      </c>
      <c r="B67" s="5" t="s">
        <v>54</v>
      </c>
      <c r="C67" s="6"/>
      <c r="D67" s="5" t="s">
        <v>55</v>
      </c>
      <c r="E67" s="5">
        <v>1</v>
      </c>
      <c r="F67" s="10">
        <v>1324</v>
      </c>
      <c r="G67" s="10">
        <f t="shared" si="0"/>
        <v>1628.52</v>
      </c>
      <c r="H67" s="10">
        <f t="shared" si="1"/>
        <v>1628.52</v>
      </c>
    </row>
    <row r="68" spans="1:8" ht="104.25" customHeight="1">
      <c r="A68" s="5">
        <v>56</v>
      </c>
      <c r="B68" s="5" t="s">
        <v>56</v>
      </c>
      <c r="C68" s="6"/>
      <c r="D68" s="5" t="s">
        <v>57</v>
      </c>
      <c r="E68" s="5">
        <v>1</v>
      </c>
      <c r="F68" s="10">
        <v>96</v>
      </c>
      <c r="G68" s="10">
        <f t="shared" si="0"/>
        <v>118.08</v>
      </c>
      <c r="H68" s="10">
        <f t="shared" si="1"/>
        <v>118.08</v>
      </c>
    </row>
    <row r="69" spans="1:8" ht="159" customHeight="1">
      <c r="A69" s="5">
        <v>57</v>
      </c>
      <c r="B69" s="5" t="s">
        <v>58</v>
      </c>
      <c r="C69" s="6"/>
      <c r="D69" s="5" t="s">
        <v>59</v>
      </c>
      <c r="E69" s="5">
        <v>1</v>
      </c>
      <c r="F69" s="10">
        <v>232</v>
      </c>
      <c r="G69" s="10">
        <f t="shared" si="0"/>
        <v>285.36</v>
      </c>
      <c r="H69" s="10">
        <f t="shared" si="1"/>
        <v>285.36</v>
      </c>
    </row>
    <row r="70" spans="1:8" ht="159" customHeight="1">
      <c r="A70" s="5">
        <v>58</v>
      </c>
      <c r="B70" s="5" t="s">
        <v>86</v>
      </c>
      <c r="C70" s="6"/>
      <c r="D70" s="5" t="s">
        <v>87</v>
      </c>
      <c r="E70" s="5">
        <v>1</v>
      </c>
      <c r="F70" s="10">
        <v>171</v>
      </c>
      <c r="G70" s="10">
        <f t="shared" si="0"/>
        <v>210.32999999999998</v>
      </c>
      <c r="H70" s="10">
        <f t="shared" si="1"/>
        <v>210.32999999999998</v>
      </c>
    </row>
    <row r="71" spans="1:8" ht="159" customHeight="1">
      <c r="A71" s="5">
        <v>59</v>
      </c>
      <c r="B71" s="5" t="s">
        <v>194</v>
      </c>
      <c r="C71" s="6"/>
      <c r="D71" s="5" t="s">
        <v>195</v>
      </c>
      <c r="E71" s="5">
        <v>1</v>
      </c>
      <c r="F71" s="10">
        <v>1641</v>
      </c>
      <c r="G71" s="10">
        <f t="shared" si="0"/>
        <v>2018.43</v>
      </c>
      <c r="H71" s="10">
        <f t="shared" si="1"/>
        <v>2018.43</v>
      </c>
    </row>
    <row r="72" spans="1:8" ht="159" customHeight="1">
      <c r="A72" s="5">
        <v>60</v>
      </c>
      <c r="B72" s="5" t="s">
        <v>197</v>
      </c>
      <c r="C72" s="6"/>
      <c r="D72" s="5" t="s">
        <v>196</v>
      </c>
      <c r="E72" s="5">
        <v>1</v>
      </c>
      <c r="F72" s="10">
        <v>2844</v>
      </c>
      <c r="G72" s="10">
        <f t="shared" si="0"/>
        <v>3498.12</v>
      </c>
      <c r="H72" s="10">
        <f t="shared" si="1"/>
        <v>3498.12</v>
      </c>
    </row>
    <row r="73" spans="1:8" ht="159" customHeight="1">
      <c r="A73" s="5">
        <v>61</v>
      </c>
      <c r="B73" s="5" t="s">
        <v>198</v>
      </c>
      <c r="C73" s="6"/>
      <c r="D73" s="5" t="s">
        <v>199</v>
      </c>
      <c r="E73" s="5">
        <v>1</v>
      </c>
      <c r="F73" s="10">
        <v>649</v>
      </c>
      <c r="G73" s="10">
        <f t="shared" si="0"/>
        <v>798.27</v>
      </c>
      <c r="H73" s="10">
        <f t="shared" si="1"/>
        <v>798.27</v>
      </c>
    </row>
    <row r="74" spans="1:8" ht="159" customHeight="1">
      <c r="A74" s="5">
        <v>62</v>
      </c>
      <c r="B74" s="5" t="s">
        <v>200</v>
      </c>
      <c r="C74" s="6"/>
      <c r="D74" s="5" t="s">
        <v>201</v>
      </c>
      <c r="E74" s="5">
        <v>1</v>
      </c>
      <c r="F74" s="10">
        <v>533</v>
      </c>
      <c r="G74" s="10">
        <f t="shared" si="0"/>
        <v>655.59</v>
      </c>
      <c r="H74" s="10">
        <f t="shared" si="1"/>
        <v>655.59</v>
      </c>
    </row>
    <row r="75" spans="1:8" ht="159" customHeight="1">
      <c r="A75" s="5">
        <v>63</v>
      </c>
      <c r="B75" s="5" t="s">
        <v>202</v>
      </c>
      <c r="C75" s="6"/>
      <c r="D75" s="5" t="s">
        <v>203</v>
      </c>
      <c r="E75" s="5">
        <v>1</v>
      </c>
      <c r="F75" s="10">
        <v>1544</v>
      </c>
      <c r="G75" s="10">
        <f t="shared" si="0"/>
        <v>1899.12</v>
      </c>
      <c r="H75" s="10">
        <f t="shared" si="1"/>
        <v>1899.12</v>
      </c>
    </row>
    <row r="76" spans="1:8" ht="159" customHeight="1">
      <c r="A76" s="5">
        <v>64</v>
      </c>
      <c r="B76" s="5" t="s">
        <v>204</v>
      </c>
      <c r="C76" s="6"/>
      <c r="D76" s="5" t="s">
        <v>205</v>
      </c>
      <c r="E76" s="5">
        <v>1</v>
      </c>
      <c r="F76" s="10">
        <v>1950</v>
      </c>
      <c r="G76" s="10">
        <f t="shared" si="0"/>
        <v>2398.5</v>
      </c>
      <c r="H76" s="10">
        <f t="shared" si="1"/>
        <v>2398.5</v>
      </c>
    </row>
    <row r="77" spans="1:8" ht="159" customHeight="1">
      <c r="A77" s="5">
        <v>65</v>
      </c>
      <c r="B77" s="5" t="s">
        <v>206</v>
      </c>
      <c r="C77" s="6"/>
      <c r="D77" s="5" t="s">
        <v>207</v>
      </c>
      <c r="E77" s="5">
        <v>1</v>
      </c>
      <c r="F77" s="10">
        <v>2480</v>
      </c>
      <c r="G77" s="10">
        <f t="shared" si="0"/>
        <v>3050.4</v>
      </c>
      <c r="H77" s="10">
        <f t="shared" si="1"/>
        <v>3050.4</v>
      </c>
    </row>
    <row r="78" spans="1:8" ht="143.25" customHeight="1">
      <c r="A78" s="5">
        <v>66</v>
      </c>
      <c r="B78" s="5" t="s">
        <v>60</v>
      </c>
      <c r="C78" s="6"/>
      <c r="D78" s="5" t="s">
        <v>61</v>
      </c>
      <c r="E78" s="5">
        <v>1</v>
      </c>
      <c r="F78" s="10">
        <v>2957</v>
      </c>
      <c r="G78" s="10">
        <f t="shared" si="0"/>
        <v>3637.11</v>
      </c>
      <c r="H78" s="10">
        <f t="shared" si="1"/>
        <v>3637.11</v>
      </c>
    </row>
    <row r="79" spans="1:8" ht="174.75" customHeight="1">
      <c r="A79" s="5">
        <v>67</v>
      </c>
      <c r="B79" s="5" t="s">
        <v>84</v>
      </c>
      <c r="C79" s="6"/>
      <c r="D79" s="5" t="s">
        <v>85</v>
      </c>
      <c r="E79" s="5">
        <v>1</v>
      </c>
      <c r="F79" s="10">
        <v>6023</v>
      </c>
      <c r="G79" s="10">
        <f t="shared" si="0"/>
        <v>7408.29</v>
      </c>
      <c r="H79" s="10">
        <f t="shared" si="1"/>
        <v>7408.29</v>
      </c>
    </row>
    <row r="80" spans="1:8" ht="138" customHeight="1">
      <c r="A80" s="5">
        <v>68</v>
      </c>
      <c r="B80" s="5" t="s">
        <v>62</v>
      </c>
      <c r="C80" s="6"/>
      <c r="D80" s="5" t="s">
        <v>63</v>
      </c>
      <c r="E80" s="5">
        <v>1</v>
      </c>
      <c r="F80" s="10">
        <v>2847</v>
      </c>
      <c r="G80" s="10">
        <f t="shared" si="0"/>
        <v>3501.81</v>
      </c>
      <c r="H80" s="10">
        <f t="shared" si="1"/>
        <v>3501.81</v>
      </c>
    </row>
    <row r="81" spans="1:8" ht="207.75" customHeight="1">
      <c r="A81" s="5">
        <v>69</v>
      </c>
      <c r="B81" s="5" t="s">
        <v>69</v>
      </c>
      <c r="C81" s="6"/>
      <c r="D81" s="5" t="s">
        <v>70</v>
      </c>
      <c r="E81" s="5">
        <v>1</v>
      </c>
      <c r="F81" s="10">
        <v>2409</v>
      </c>
      <c r="G81" s="10">
        <f t="shared" si="0"/>
        <v>2963.07</v>
      </c>
      <c r="H81" s="10">
        <f t="shared" si="1"/>
        <v>2963.07</v>
      </c>
    </row>
    <row r="82" spans="1:8" ht="160.5" customHeight="1">
      <c r="A82" s="5">
        <v>70</v>
      </c>
      <c r="B82" s="5" t="s">
        <v>71</v>
      </c>
      <c r="C82" s="6"/>
      <c r="D82" s="5" t="s">
        <v>72</v>
      </c>
      <c r="E82" s="5">
        <v>1</v>
      </c>
      <c r="F82" s="10">
        <v>307</v>
      </c>
      <c r="G82" s="10">
        <f t="shared" si="0"/>
        <v>377.61</v>
      </c>
      <c r="H82" s="10">
        <f t="shared" si="1"/>
        <v>377.61</v>
      </c>
    </row>
    <row r="83" spans="1:8" ht="188.25" customHeight="1">
      <c r="A83" s="5">
        <v>71</v>
      </c>
      <c r="B83" s="5" t="s">
        <v>73</v>
      </c>
      <c r="C83" s="6"/>
      <c r="D83" s="5" t="s">
        <v>74</v>
      </c>
      <c r="E83" s="5">
        <v>1</v>
      </c>
      <c r="F83" s="10">
        <v>1643</v>
      </c>
      <c r="G83" s="10">
        <f t="shared" si="0"/>
        <v>2020.8899999999999</v>
      </c>
      <c r="H83" s="10">
        <f t="shared" si="1"/>
        <v>2020.8899999999999</v>
      </c>
    </row>
    <row r="84" spans="1:8" ht="175.5" customHeight="1">
      <c r="A84" s="5">
        <v>72</v>
      </c>
      <c r="B84" s="5" t="s">
        <v>80</v>
      </c>
      <c r="C84" s="6"/>
      <c r="D84" s="5" t="s">
        <v>81</v>
      </c>
      <c r="E84" s="5">
        <v>1</v>
      </c>
      <c r="F84" s="10">
        <v>2519</v>
      </c>
      <c r="G84" s="10">
        <f t="shared" si="0"/>
        <v>3098.37</v>
      </c>
      <c r="H84" s="10">
        <f t="shared" si="1"/>
        <v>3098.37</v>
      </c>
    </row>
    <row r="85" spans="1:8" ht="175.5" customHeight="1">
      <c r="A85" s="5">
        <v>73</v>
      </c>
      <c r="B85" s="5" t="s">
        <v>82</v>
      </c>
      <c r="C85" s="6"/>
      <c r="D85" s="5" t="s">
        <v>83</v>
      </c>
      <c r="E85" s="5">
        <v>1</v>
      </c>
      <c r="F85" s="10">
        <v>3066</v>
      </c>
      <c r="G85" s="10">
        <f t="shared" si="0"/>
        <v>3771.18</v>
      </c>
      <c r="H85" s="10">
        <f t="shared" si="1"/>
        <v>3771.18</v>
      </c>
    </row>
    <row r="86" spans="1:8" ht="193.5" customHeight="1">
      <c r="A86" s="5">
        <v>74</v>
      </c>
      <c r="B86" s="5" t="s">
        <v>88</v>
      </c>
      <c r="C86" s="6"/>
      <c r="D86" s="5" t="s">
        <v>89</v>
      </c>
      <c r="E86" s="5">
        <v>1</v>
      </c>
      <c r="F86" s="10">
        <v>3100</v>
      </c>
      <c r="G86" s="10">
        <f t="shared" si="0"/>
        <v>3813</v>
      </c>
      <c r="H86" s="10">
        <f t="shared" si="1"/>
        <v>3813</v>
      </c>
    </row>
    <row r="87" spans="1:8" ht="126.75" customHeight="1">
      <c r="A87" s="5">
        <v>75</v>
      </c>
      <c r="B87" s="5" t="s">
        <v>90</v>
      </c>
      <c r="C87" s="6"/>
      <c r="D87" s="5" t="s">
        <v>91</v>
      </c>
      <c r="E87" s="7">
        <v>1</v>
      </c>
      <c r="F87" s="9">
        <v>65</v>
      </c>
      <c r="G87" s="9">
        <f t="shared" si="0"/>
        <v>79.95</v>
      </c>
      <c r="H87" s="9">
        <f t="shared" si="1"/>
        <v>79.95</v>
      </c>
    </row>
    <row r="88" spans="1:8" ht="238.5" customHeight="1">
      <c r="A88" s="5">
        <v>76</v>
      </c>
      <c r="B88" s="5" t="s">
        <v>151</v>
      </c>
      <c r="C88" s="6"/>
      <c r="D88" s="5" t="s">
        <v>152</v>
      </c>
      <c r="E88" s="7">
        <v>1</v>
      </c>
      <c r="F88" s="9">
        <v>519</v>
      </c>
      <c r="G88" s="9">
        <f t="shared" si="0"/>
        <v>638.37</v>
      </c>
      <c r="H88" s="9">
        <f t="shared" si="1"/>
        <v>638.37</v>
      </c>
    </row>
    <row r="89" spans="1:8" ht="238.5" customHeight="1">
      <c r="A89" s="5">
        <v>77</v>
      </c>
      <c r="B89" s="5" t="s">
        <v>179</v>
      </c>
      <c r="C89" s="6"/>
      <c r="D89" s="5" t="s">
        <v>180</v>
      </c>
      <c r="E89" s="7">
        <v>1</v>
      </c>
      <c r="F89" s="9">
        <v>275</v>
      </c>
      <c r="G89" s="9">
        <f t="shared" si="0"/>
        <v>338.25</v>
      </c>
      <c r="H89" s="9">
        <f t="shared" si="1"/>
        <v>338.25</v>
      </c>
    </row>
    <row r="90" spans="1:8" ht="157.5" customHeight="1">
      <c r="A90" s="5">
        <v>78</v>
      </c>
      <c r="B90" s="5" t="s">
        <v>139</v>
      </c>
      <c r="C90" s="6"/>
      <c r="D90" s="5" t="s">
        <v>140</v>
      </c>
      <c r="E90" s="7">
        <v>1</v>
      </c>
      <c r="F90" s="7">
        <v>26</v>
      </c>
      <c r="G90" s="9">
        <f t="shared" si="0"/>
        <v>31.98</v>
      </c>
      <c r="H90" s="9">
        <f t="shared" si="1"/>
        <v>31.98</v>
      </c>
    </row>
    <row r="91" spans="1:8" ht="157.5" customHeight="1">
      <c r="A91" s="5">
        <v>79</v>
      </c>
      <c r="B91" s="5" t="s">
        <v>175</v>
      </c>
      <c r="C91" s="6"/>
      <c r="D91" s="5" t="s">
        <v>176</v>
      </c>
      <c r="E91" s="7">
        <v>1</v>
      </c>
      <c r="F91" s="9">
        <v>21</v>
      </c>
      <c r="G91" s="9">
        <f t="shared" si="0"/>
        <v>25.83</v>
      </c>
      <c r="H91" s="9">
        <f t="shared" si="1"/>
        <v>25.83</v>
      </c>
    </row>
    <row r="92" spans="1:8" ht="157.5" customHeight="1">
      <c r="A92" s="5">
        <v>80</v>
      </c>
      <c r="B92" s="5" t="s">
        <v>181</v>
      </c>
      <c r="C92" s="6"/>
      <c r="D92" s="5"/>
      <c r="E92" s="7">
        <v>1</v>
      </c>
      <c r="F92" s="9">
        <v>11</v>
      </c>
      <c r="G92" s="9">
        <f t="shared" si="0"/>
        <v>13.53</v>
      </c>
      <c r="H92" s="9">
        <f t="shared" si="1"/>
        <v>13.53</v>
      </c>
    </row>
    <row r="93" spans="1:8" ht="159.75" customHeight="1">
      <c r="A93" s="5">
        <v>81</v>
      </c>
      <c r="B93" s="5" t="s">
        <v>92</v>
      </c>
      <c r="C93" s="6"/>
      <c r="D93" s="5" t="s">
        <v>93</v>
      </c>
      <c r="E93" s="7">
        <v>1</v>
      </c>
      <c r="F93" s="9">
        <v>423</v>
      </c>
      <c r="G93" s="9">
        <f>F93*1.05</f>
        <v>444.15000000000003</v>
      </c>
      <c r="H93" s="9">
        <f t="shared" ref="H93:H100" si="4">G93*E93</f>
        <v>444.15000000000003</v>
      </c>
    </row>
    <row r="94" spans="1:8" ht="145.5" customHeight="1">
      <c r="A94" s="5">
        <v>82</v>
      </c>
      <c r="B94" s="5" t="s">
        <v>94</v>
      </c>
      <c r="C94" s="6"/>
      <c r="D94" s="5" t="s">
        <v>95</v>
      </c>
      <c r="E94" s="7">
        <v>1</v>
      </c>
      <c r="F94" s="9">
        <v>215</v>
      </c>
      <c r="G94" s="9">
        <f>F94*1.23</f>
        <v>264.45</v>
      </c>
      <c r="H94" s="9">
        <f t="shared" si="4"/>
        <v>264.45</v>
      </c>
    </row>
    <row r="95" spans="1:8" ht="168.75" customHeight="1">
      <c r="A95" s="5">
        <v>83</v>
      </c>
      <c r="B95" s="5" t="s">
        <v>98</v>
      </c>
      <c r="C95" s="6"/>
      <c r="D95" s="5" t="s">
        <v>99</v>
      </c>
      <c r="E95" s="7">
        <v>1</v>
      </c>
      <c r="F95" s="9">
        <v>175</v>
      </c>
      <c r="G95" s="9">
        <f>F95*1.05</f>
        <v>183.75</v>
      </c>
      <c r="H95" s="9">
        <f t="shared" si="4"/>
        <v>183.75</v>
      </c>
    </row>
    <row r="96" spans="1:8" ht="159" customHeight="1">
      <c r="A96" s="5">
        <v>84</v>
      </c>
      <c r="B96" s="5" t="s">
        <v>100</v>
      </c>
      <c r="C96" s="6"/>
      <c r="D96" s="7"/>
      <c r="E96" s="7">
        <v>1</v>
      </c>
      <c r="F96" s="9">
        <v>175</v>
      </c>
      <c r="G96" s="9">
        <f>F96*1.05</f>
        <v>183.75</v>
      </c>
      <c r="H96" s="9">
        <f t="shared" si="4"/>
        <v>183.75</v>
      </c>
    </row>
    <row r="97" spans="1:8" ht="219" customHeight="1">
      <c r="A97" s="5">
        <v>85</v>
      </c>
      <c r="B97" s="5" t="s">
        <v>101</v>
      </c>
      <c r="C97" s="6"/>
      <c r="D97" s="5" t="s">
        <v>102</v>
      </c>
      <c r="E97" s="7">
        <v>1</v>
      </c>
      <c r="F97" s="9">
        <v>300</v>
      </c>
      <c r="G97" s="9">
        <f>F97*1.23</f>
        <v>369</v>
      </c>
      <c r="H97" s="9">
        <f t="shared" si="4"/>
        <v>369</v>
      </c>
    </row>
    <row r="98" spans="1:8" ht="143.25" customHeight="1">
      <c r="A98" s="5">
        <v>86</v>
      </c>
      <c r="B98" s="5" t="s">
        <v>184</v>
      </c>
      <c r="C98" s="6"/>
      <c r="D98" s="5" t="s">
        <v>185</v>
      </c>
      <c r="E98" s="7">
        <v>1</v>
      </c>
      <c r="F98" s="9">
        <v>3211</v>
      </c>
      <c r="G98" s="9">
        <f>F98*1.23</f>
        <v>3949.5299999999997</v>
      </c>
      <c r="H98" s="9">
        <f t="shared" si="4"/>
        <v>3949.5299999999997</v>
      </c>
    </row>
    <row r="99" spans="1:8" ht="158.25" customHeight="1">
      <c r="A99" s="5">
        <v>87</v>
      </c>
      <c r="B99" s="5" t="s">
        <v>190</v>
      </c>
      <c r="C99" s="6"/>
      <c r="D99" s="5" t="s">
        <v>191</v>
      </c>
      <c r="E99" s="7">
        <v>1</v>
      </c>
      <c r="F99" s="9">
        <v>4821</v>
      </c>
      <c r="G99" s="9">
        <f>F99*1.23</f>
        <v>5929.83</v>
      </c>
      <c r="H99" s="9">
        <f t="shared" si="4"/>
        <v>5929.83</v>
      </c>
    </row>
    <row r="100" spans="1:8" ht="189" customHeight="1">
      <c r="A100" s="5">
        <v>88</v>
      </c>
      <c r="B100" s="5" t="s">
        <v>192</v>
      </c>
      <c r="C100" s="6"/>
      <c r="D100" s="5" t="s">
        <v>193</v>
      </c>
      <c r="E100" s="7">
        <v>1</v>
      </c>
      <c r="F100" s="9">
        <v>4016</v>
      </c>
      <c r="G100" s="9">
        <f>F100*1.23</f>
        <v>4939.68</v>
      </c>
      <c r="H100" s="9">
        <f t="shared" si="4"/>
        <v>4939.68</v>
      </c>
    </row>
    <row r="101" spans="1:8">
      <c r="B101" s="2"/>
      <c r="D101" s="8"/>
      <c r="E101" s="8"/>
      <c r="F101" s="8"/>
      <c r="G101" s="8"/>
      <c r="H101" s="8"/>
    </row>
    <row r="102" spans="1:8">
      <c r="B102" s="2"/>
      <c r="D102" s="8"/>
      <c r="E102" s="8"/>
      <c r="F102" s="8"/>
      <c r="G102" s="8"/>
      <c r="H102" s="8"/>
    </row>
    <row r="103" spans="1:8">
      <c r="B103" s="2"/>
      <c r="D103" s="8"/>
      <c r="E103" s="8"/>
      <c r="F103" s="8"/>
      <c r="G103" s="8"/>
      <c r="H103" s="8"/>
    </row>
    <row r="104" spans="1:8">
      <c r="H104" s="8"/>
    </row>
    <row r="105" spans="1:8" ht="15.75">
      <c r="C105" s="14" t="s">
        <v>219</v>
      </c>
      <c r="D105" s="14"/>
      <c r="H105" s="8"/>
    </row>
    <row r="106" spans="1:8" ht="15.75">
      <c r="C106" s="13" t="s">
        <v>209</v>
      </c>
      <c r="H106" s="8"/>
    </row>
    <row r="107" spans="1:8" ht="15.75">
      <c r="C107" s="13" t="s">
        <v>210</v>
      </c>
      <c r="D107" s="17" t="s">
        <v>212</v>
      </c>
      <c r="E107" s="17"/>
      <c r="H107" s="8"/>
    </row>
    <row r="108" spans="1:8" ht="15.75">
      <c r="C108" s="13" t="s">
        <v>211</v>
      </c>
      <c r="D108" s="17" t="s">
        <v>213</v>
      </c>
      <c r="E108" s="17"/>
      <c r="H108" s="8"/>
    </row>
    <row r="109" spans="1:8">
      <c r="D109" s="16"/>
      <c r="E109" s="16"/>
      <c r="H109" s="8"/>
    </row>
    <row r="110" spans="1:8">
      <c r="D110" s="16"/>
      <c r="E110" s="16"/>
      <c r="H110" s="8"/>
    </row>
    <row r="111" spans="1:8" ht="15.75">
      <c r="C111" s="13" t="s">
        <v>214</v>
      </c>
      <c r="D111" s="16"/>
      <c r="E111" s="16"/>
      <c r="H111" s="8"/>
    </row>
    <row r="112" spans="1:8" ht="15.75">
      <c r="C112" s="13" t="s">
        <v>215</v>
      </c>
      <c r="D112" s="15" t="s">
        <v>220</v>
      </c>
      <c r="E112" s="15"/>
      <c r="H112" s="8"/>
    </row>
    <row r="113" spans="2:8" ht="15.75">
      <c r="C113" s="13" t="s">
        <v>216</v>
      </c>
      <c r="D113" s="15" t="s">
        <v>221</v>
      </c>
      <c r="E113" s="15"/>
      <c r="H113" s="8"/>
    </row>
    <row r="114" spans="2:8" ht="15.75">
      <c r="C114" s="13" t="s">
        <v>217</v>
      </c>
      <c r="D114" s="18" t="s">
        <v>222</v>
      </c>
      <c r="E114" s="18"/>
      <c r="F114" s="18"/>
      <c r="H114" s="8"/>
    </row>
    <row r="115" spans="2:8" ht="15.75">
      <c r="C115" s="13" t="s">
        <v>218</v>
      </c>
      <c r="H115" s="8"/>
    </row>
    <row r="116" spans="2:8">
      <c r="H116" s="8"/>
    </row>
    <row r="117" spans="2:8">
      <c r="B117" s="2"/>
      <c r="D117" s="8"/>
      <c r="E117" s="8"/>
      <c r="F117" s="8"/>
      <c r="G117" s="8"/>
      <c r="H117" s="8"/>
    </row>
    <row r="118" spans="2:8">
      <c r="B118" s="2"/>
      <c r="D118" s="8"/>
      <c r="E118" s="8"/>
      <c r="F118" s="8"/>
      <c r="G118" s="8"/>
      <c r="H118" s="8"/>
    </row>
    <row r="119" spans="2:8">
      <c r="B119" s="2"/>
      <c r="D119" s="8"/>
      <c r="E119" s="8"/>
      <c r="F119" s="8"/>
      <c r="G119" s="8"/>
      <c r="H119" s="8"/>
    </row>
    <row r="120" spans="2:8">
      <c r="B120" s="2"/>
      <c r="D120" s="8"/>
      <c r="E120" s="8"/>
      <c r="F120" s="8"/>
      <c r="G120" s="8"/>
      <c r="H120" s="8"/>
    </row>
    <row r="121" spans="2:8">
      <c r="B121" s="2"/>
      <c r="D121" s="8"/>
      <c r="E121" s="8"/>
      <c r="F121" s="8"/>
      <c r="G121" s="8"/>
      <c r="H121" s="8"/>
    </row>
    <row r="122" spans="2:8">
      <c r="B122" s="2"/>
      <c r="D122" s="8"/>
      <c r="E122" s="8"/>
      <c r="F122" s="8"/>
      <c r="G122" s="8"/>
      <c r="H122" s="8"/>
    </row>
    <row r="123" spans="2:8">
      <c r="B123" s="2"/>
      <c r="D123" s="8"/>
      <c r="E123" s="8"/>
      <c r="F123" s="8"/>
      <c r="G123" s="8"/>
      <c r="H123" s="8"/>
    </row>
    <row r="124" spans="2:8">
      <c r="B124" s="2"/>
      <c r="D124" s="8"/>
      <c r="E124" s="8"/>
      <c r="F124" s="8"/>
      <c r="G124" s="8"/>
      <c r="H124" s="8"/>
    </row>
    <row r="125" spans="2:8">
      <c r="B125" s="2"/>
      <c r="D125" s="8"/>
      <c r="E125" s="8"/>
      <c r="F125" s="8"/>
      <c r="G125" s="8"/>
      <c r="H125" s="8"/>
    </row>
    <row r="126" spans="2:8">
      <c r="B126" s="2"/>
      <c r="D126" s="8"/>
      <c r="E126" s="8"/>
      <c r="F126" s="8"/>
      <c r="G126" s="8"/>
      <c r="H126" s="8"/>
    </row>
    <row r="127" spans="2:8">
      <c r="B127" s="2"/>
      <c r="D127" s="8"/>
      <c r="E127" s="8"/>
      <c r="F127" s="8"/>
      <c r="G127" s="8"/>
      <c r="H127" s="8"/>
    </row>
    <row r="128" spans="2:8">
      <c r="B128" s="2"/>
      <c r="D128" s="8"/>
      <c r="E128" s="8"/>
      <c r="F128" s="8"/>
      <c r="G128" s="8"/>
      <c r="H128" s="8"/>
    </row>
    <row r="129" spans="2:8">
      <c r="B129" s="2"/>
      <c r="D129" s="8"/>
      <c r="E129" s="8"/>
      <c r="F129" s="8"/>
      <c r="G129" s="8"/>
      <c r="H129" s="8"/>
    </row>
    <row r="130" spans="2:8">
      <c r="B130" s="2"/>
      <c r="D130" s="8"/>
      <c r="E130" s="8"/>
      <c r="F130" s="8"/>
      <c r="G130" s="8"/>
      <c r="H130" s="8"/>
    </row>
    <row r="131" spans="2:8">
      <c r="B131" s="2"/>
      <c r="D131" s="8"/>
      <c r="E131" s="8"/>
      <c r="F131" s="8"/>
      <c r="G131" s="8"/>
      <c r="H131" s="8"/>
    </row>
    <row r="132" spans="2:8">
      <c r="B132" s="2"/>
      <c r="D132" s="8"/>
      <c r="E132" s="8"/>
      <c r="F132" s="8"/>
      <c r="G132" s="8"/>
      <c r="H132" s="8"/>
    </row>
    <row r="133" spans="2:8">
      <c r="B133" s="2"/>
    </row>
    <row r="134" spans="2:8">
      <c r="B134" s="2"/>
    </row>
  </sheetData>
  <mergeCells count="3">
    <mergeCell ref="D107:E107"/>
    <mergeCell ref="D108:E108"/>
    <mergeCell ref="D114:F114"/>
  </mergeCells>
  <hyperlinks>
    <hyperlink ref="D112" r:id="rId1"/>
    <hyperlink ref="D113" r:id="rId2"/>
    <hyperlink ref="D114" r:id="rId3"/>
  </hyperlinks>
  <pageMargins left="0.7" right="0.7" top="0.75" bottom="0.75" header="0.3" footer="0.3"/>
  <pageSetup paperSize="9" scale="67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35"/>
  <sheetViews>
    <sheetView topLeftCell="A2" zoomScaleNormal="100" workbookViewId="0">
      <selection activeCell="M13" sqref="M13"/>
    </sheetView>
  </sheetViews>
  <sheetFormatPr defaultRowHeight="14.25"/>
  <cols>
    <col min="1" max="1" width="6.75" customWidth="1"/>
    <col min="2" max="2" width="22.125" customWidth="1"/>
    <col min="3" max="3" width="37.875" customWidth="1"/>
    <col min="4" max="4" width="17.75" customWidth="1"/>
  </cols>
  <sheetData>
    <row r="10" spans="1:8" ht="13.5" customHeight="1"/>
    <row r="12" spans="1:8" ht="60">
      <c r="A12" s="4" t="s">
        <v>0</v>
      </c>
      <c r="B12" s="4" t="s">
        <v>7</v>
      </c>
      <c r="C12" s="4" t="s">
        <v>8</v>
      </c>
      <c r="D12" s="4" t="s">
        <v>3</v>
      </c>
      <c r="E12" s="4" t="s">
        <v>10</v>
      </c>
      <c r="F12" s="4" t="s">
        <v>4</v>
      </c>
      <c r="G12" s="4" t="s">
        <v>5</v>
      </c>
      <c r="H12" s="4" t="s">
        <v>6</v>
      </c>
    </row>
    <row r="13" spans="1:8" ht="113.25" customHeight="1">
      <c r="A13" s="7">
        <v>1</v>
      </c>
      <c r="B13" s="5" t="s">
        <v>9</v>
      </c>
      <c r="C13" s="6"/>
      <c r="D13" s="5" t="s">
        <v>11</v>
      </c>
      <c r="E13" s="5">
        <v>26</v>
      </c>
      <c r="F13" s="10">
        <v>113</v>
      </c>
      <c r="G13" s="10">
        <f t="shared" ref="G13:G20" si="0">F13*1.23</f>
        <v>138.99</v>
      </c>
      <c r="H13" s="10">
        <f t="shared" ref="H13:H20" si="1">G13*E13</f>
        <v>3613.7400000000002</v>
      </c>
    </row>
    <row r="14" spans="1:8" ht="131.25" customHeight="1">
      <c r="A14" s="7">
        <v>2</v>
      </c>
      <c r="B14" s="5" t="s">
        <v>12</v>
      </c>
      <c r="C14" s="6"/>
      <c r="D14" s="5" t="s">
        <v>13</v>
      </c>
      <c r="E14" s="5">
        <v>26</v>
      </c>
      <c r="F14" s="10">
        <v>182</v>
      </c>
      <c r="G14" s="10">
        <f t="shared" si="0"/>
        <v>223.85999999999999</v>
      </c>
      <c r="H14" s="10">
        <f t="shared" si="1"/>
        <v>5820.36</v>
      </c>
    </row>
    <row r="15" spans="1:8" ht="115.5" customHeight="1">
      <c r="A15" s="7">
        <v>3</v>
      </c>
      <c r="B15" s="5" t="s">
        <v>16</v>
      </c>
      <c r="C15" s="6"/>
      <c r="D15" s="5" t="s">
        <v>17</v>
      </c>
      <c r="E15" s="5">
        <v>1</v>
      </c>
      <c r="F15" s="10">
        <v>508</v>
      </c>
      <c r="G15" s="10">
        <f t="shared" si="0"/>
        <v>624.84</v>
      </c>
      <c r="H15" s="10">
        <f t="shared" si="1"/>
        <v>624.84</v>
      </c>
    </row>
    <row r="16" spans="1:8" ht="113.25" customHeight="1">
      <c r="A16" s="7">
        <v>4</v>
      </c>
      <c r="B16" s="5" t="s">
        <v>18</v>
      </c>
      <c r="C16" s="6"/>
      <c r="D16" s="5" t="s">
        <v>19</v>
      </c>
      <c r="E16" s="5">
        <v>1</v>
      </c>
      <c r="F16" s="10">
        <v>370</v>
      </c>
      <c r="G16" s="10">
        <f t="shared" si="0"/>
        <v>455.09999999999997</v>
      </c>
      <c r="H16" s="10">
        <f t="shared" si="1"/>
        <v>455.09999999999997</v>
      </c>
    </row>
    <row r="17" spans="1:8" ht="114" customHeight="1">
      <c r="A17" s="7">
        <v>5</v>
      </c>
      <c r="B17" s="5" t="s">
        <v>1</v>
      </c>
      <c r="C17" s="6"/>
      <c r="D17" s="5" t="s">
        <v>2</v>
      </c>
      <c r="E17" s="5">
        <v>1</v>
      </c>
      <c r="F17" s="10">
        <v>3008</v>
      </c>
      <c r="G17" s="10">
        <f t="shared" si="0"/>
        <v>3699.84</v>
      </c>
      <c r="H17" s="10">
        <f t="shared" si="1"/>
        <v>3699.84</v>
      </c>
    </row>
    <row r="18" spans="1:8" ht="101.25" customHeight="1">
      <c r="A18" s="7">
        <v>6</v>
      </c>
      <c r="B18" s="5" t="s">
        <v>20</v>
      </c>
      <c r="C18" s="6"/>
      <c r="D18" s="5" t="s">
        <v>21</v>
      </c>
      <c r="E18" s="5">
        <v>1</v>
      </c>
      <c r="F18" s="10">
        <v>399</v>
      </c>
      <c r="G18" s="10">
        <f t="shared" si="0"/>
        <v>490.77</v>
      </c>
      <c r="H18" s="10">
        <f t="shared" si="1"/>
        <v>490.77</v>
      </c>
    </row>
    <row r="19" spans="1:8" ht="89.25" customHeight="1">
      <c r="A19" s="7">
        <v>7</v>
      </c>
      <c r="B19" s="5" t="s">
        <v>22</v>
      </c>
      <c r="C19" s="6"/>
      <c r="D19" s="5" t="s">
        <v>23</v>
      </c>
      <c r="E19" s="5">
        <v>1</v>
      </c>
      <c r="F19" s="10">
        <v>7742</v>
      </c>
      <c r="G19" s="10">
        <f t="shared" si="0"/>
        <v>9522.66</v>
      </c>
      <c r="H19" s="10">
        <f t="shared" si="1"/>
        <v>9522.66</v>
      </c>
    </row>
    <row r="20" spans="1:8" ht="143.25" customHeight="1">
      <c r="A20" s="7">
        <v>8</v>
      </c>
      <c r="B20" s="5" t="s">
        <v>78</v>
      </c>
      <c r="C20" s="6"/>
      <c r="D20" s="5" t="s">
        <v>79</v>
      </c>
      <c r="E20" s="5">
        <v>1</v>
      </c>
      <c r="F20" s="10">
        <v>2670</v>
      </c>
      <c r="G20" s="10">
        <f t="shared" si="0"/>
        <v>3284.1</v>
      </c>
      <c r="H20" s="10">
        <f t="shared" si="1"/>
        <v>3284.1</v>
      </c>
    </row>
    <row r="21" spans="1:8" ht="15">
      <c r="A21" s="19" t="s">
        <v>77</v>
      </c>
      <c r="B21" s="19"/>
      <c r="C21" s="19"/>
      <c r="D21" s="19"/>
      <c r="E21" s="19"/>
      <c r="F21" s="19"/>
      <c r="G21" s="19"/>
      <c r="H21" s="11">
        <f>SUM(H13:H20)</f>
        <v>27511.41</v>
      </c>
    </row>
    <row r="25" spans="1:8" ht="15.75">
      <c r="C25" s="14" t="s">
        <v>219</v>
      </c>
      <c r="D25" s="14"/>
    </row>
    <row r="26" spans="1:8" ht="15.75">
      <c r="C26" s="13" t="s">
        <v>209</v>
      </c>
    </row>
    <row r="27" spans="1:8" ht="15.75">
      <c r="C27" s="13" t="s">
        <v>210</v>
      </c>
      <c r="D27" s="17" t="s">
        <v>212</v>
      </c>
      <c r="E27" s="17"/>
    </row>
    <row r="28" spans="1:8" ht="15.75">
      <c r="C28" s="13" t="s">
        <v>211</v>
      </c>
      <c r="D28" s="17" t="s">
        <v>213</v>
      </c>
      <c r="E28" s="17"/>
    </row>
    <row r="29" spans="1:8">
      <c r="D29" s="16"/>
      <c r="E29" s="16"/>
    </row>
    <row r="30" spans="1:8">
      <c r="D30" s="16"/>
      <c r="E30" s="16"/>
    </row>
    <row r="31" spans="1:8" ht="15.75">
      <c r="C31" s="13" t="s">
        <v>214</v>
      </c>
      <c r="D31" s="16"/>
      <c r="E31" s="16"/>
    </row>
    <row r="32" spans="1:8" ht="15.75">
      <c r="C32" s="13" t="s">
        <v>215</v>
      </c>
      <c r="D32" s="18" t="s">
        <v>220</v>
      </c>
      <c r="E32" s="18"/>
    </row>
    <row r="33" spans="3:5" ht="15.75">
      <c r="C33" s="13" t="s">
        <v>216</v>
      </c>
      <c r="D33" s="18" t="s">
        <v>221</v>
      </c>
      <c r="E33" s="18"/>
    </row>
    <row r="34" spans="3:5" ht="15.75">
      <c r="C34" s="13" t="s">
        <v>217</v>
      </c>
      <c r="D34" s="18" t="s">
        <v>222</v>
      </c>
      <c r="E34" s="18"/>
    </row>
    <row r="35" spans="3:5" ht="15.75">
      <c r="C35" s="13" t="s">
        <v>218</v>
      </c>
    </row>
  </sheetData>
  <mergeCells count="6">
    <mergeCell ref="D33:E33"/>
    <mergeCell ref="D34:E34"/>
    <mergeCell ref="A21:G21"/>
    <mergeCell ref="D27:E27"/>
    <mergeCell ref="D28:E28"/>
    <mergeCell ref="D32:E32"/>
  </mergeCells>
  <hyperlinks>
    <hyperlink ref="D32" r:id="rId1"/>
    <hyperlink ref="D33" r:id="rId2"/>
    <hyperlink ref="D34" r:id="rId3"/>
  </hyperlinks>
  <pageMargins left="0.7" right="0.7" top="0.75" bottom="0.75" header="0.3" footer="0.3"/>
  <pageSetup paperSize="9" scale="66" orientation="portrait" verticalDpi="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148"/>
  <sheetViews>
    <sheetView zoomScaleNormal="100" workbookViewId="0">
      <selection activeCell="L12" sqref="L12"/>
    </sheetView>
  </sheetViews>
  <sheetFormatPr defaultRowHeight="14.25"/>
  <cols>
    <col min="1" max="1" width="7.125" customWidth="1"/>
    <col min="2" max="2" width="32.375" customWidth="1"/>
    <col min="3" max="3" width="31.125" customWidth="1"/>
    <col min="4" max="4" width="10.5" customWidth="1"/>
    <col min="5" max="5" width="7.875" customWidth="1"/>
  </cols>
  <sheetData>
    <row r="8" spans="1:8" ht="17.25" customHeight="1"/>
    <row r="12" spans="1:8" ht="60">
      <c r="A12" s="3" t="s">
        <v>0</v>
      </c>
      <c r="B12" s="3" t="s">
        <v>7</v>
      </c>
      <c r="C12" s="3" t="s">
        <v>8</v>
      </c>
      <c r="D12" s="4" t="s">
        <v>3</v>
      </c>
      <c r="E12" s="4" t="s">
        <v>10</v>
      </c>
      <c r="F12" s="4" t="s">
        <v>4</v>
      </c>
      <c r="G12" s="4" t="s">
        <v>5</v>
      </c>
      <c r="H12" s="4" t="s">
        <v>6</v>
      </c>
    </row>
    <row r="13" spans="1:8" ht="118.5" customHeight="1">
      <c r="A13" s="7">
        <v>1</v>
      </c>
      <c r="B13" s="5" t="s">
        <v>9</v>
      </c>
      <c r="C13" s="6"/>
      <c r="D13" s="7" t="s">
        <v>11</v>
      </c>
      <c r="E13" s="7">
        <v>26</v>
      </c>
      <c r="F13" s="9">
        <v>113</v>
      </c>
      <c r="G13" s="9">
        <f>F13*1.23</f>
        <v>138.99</v>
      </c>
      <c r="H13" s="9">
        <f>G13*E13</f>
        <v>3613.7400000000002</v>
      </c>
    </row>
    <row r="14" spans="1:8" ht="138" customHeight="1">
      <c r="A14" s="7">
        <v>2</v>
      </c>
      <c r="B14" s="5" t="s">
        <v>14</v>
      </c>
      <c r="C14" s="6"/>
      <c r="D14" s="5" t="s">
        <v>15</v>
      </c>
      <c r="E14" s="7">
        <v>13</v>
      </c>
      <c r="F14" s="9">
        <v>200</v>
      </c>
      <c r="G14" s="9">
        <f t="shared" ref="G14:G19" si="0">F14*1.23</f>
        <v>246</v>
      </c>
      <c r="H14" s="9">
        <f t="shared" ref="H14:H19" si="1">G14*E14</f>
        <v>3198</v>
      </c>
    </row>
    <row r="15" spans="1:8" ht="109.5" customHeight="1">
      <c r="A15" s="7">
        <v>3</v>
      </c>
      <c r="B15" s="5" t="s">
        <v>16</v>
      </c>
      <c r="C15" s="6"/>
      <c r="D15" s="5" t="s">
        <v>17</v>
      </c>
      <c r="E15" s="7">
        <v>1</v>
      </c>
      <c r="F15" s="9">
        <v>508</v>
      </c>
      <c r="G15" s="9">
        <f t="shared" si="0"/>
        <v>624.84</v>
      </c>
      <c r="H15" s="9">
        <f t="shared" si="1"/>
        <v>624.84</v>
      </c>
    </row>
    <row r="16" spans="1:8" ht="135.75" customHeight="1">
      <c r="A16" s="7">
        <v>4</v>
      </c>
      <c r="B16" s="5" t="s">
        <v>18</v>
      </c>
      <c r="C16" s="6"/>
      <c r="D16" s="5" t="s">
        <v>19</v>
      </c>
      <c r="E16" s="7">
        <v>1</v>
      </c>
      <c r="F16" s="9">
        <v>370</v>
      </c>
      <c r="G16" s="9">
        <f t="shared" si="0"/>
        <v>455.09999999999997</v>
      </c>
      <c r="H16" s="9">
        <f t="shared" si="1"/>
        <v>455.09999999999997</v>
      </c>
    </row>
    <row r="17" spans="1:8" ht="150.75" customHeight="1">
      <c r="A17" s="7">
        <v>5</v>
      </c>
      <c r="B17" s="5" t="s">
        <v>1</v>
      </c>
      <c r="C17" s="6"/>
      <c r="D17" s="7" t="s">
        <v>2</v>
      </c>
      <c r="E17" s="7">
        <v>1</v>
      </c>
      <c r="F17" s="9">
        <v>3008</v>
      </c>
      <c r="G17" s="9">
        <f t="shared" si="0"/>
        <v>3699.84</v>
      </c>
      <c r="H17" s="9">
        <f t="shared" si="1"/>
        <v>3699.84</v>
      </c>
    </row>
    <row r="18" spans="1:8" ht="100.5" customHeight="1">
      <c r="A18" s="7">
        <v>6</v>
      </c>
      <c r="B18" s="5" t="s">
        <v>20</v>
      </c>
      <c r="C18" s="6"/>
      <c r="D18" s="5" t="s">
        <v>21</v>
      </c>
      <c r="E18" s="7">
        <v>1</v>
      </c>
      <c r="F18" s="9">
        <v>399</v>
      </c>
      <c r="G18" s="9">
        <f t="shared" si="0"/>
        <v>490.77</v>
      </c>
      <c r="H18" s="9">
        <f t="shared" si="1"/>
        <v>490.77</v>
      </c>
    </row>
    <row r="19" spans="1:8" ht="132" customHeight="1">
      <c r="A19" s="7">
        <v>7</v>
      </c>
      <c r="B19" s="5" t="s">
        <v>22</v>
      </c>
      <c r="C19" s="6"/>
      <c r="D19" s="5" t="s">
        <v>23</v>
      </c>
      <c r="E19" s="7">
        <v>1</v>
      </c>
      <c r="F19" s="9">
        <v>7742</v>
      </c>
      <c r="G19" s="9">
        <f t="shared" si="0"/>
        <v>9522.66</v>
      </c>
      <c r="H19" s="9">
        <f t="shared" si="1"/>
        <v>9522.66</v>
      </c>
    </row>
    <row r="20" spans="1:8" ht="118.5" customHeight="1">
      <c r="A20" s="7">
        <v>8</v>
      </c>
      <c r="B20" s="5" t="s">
        <v>78</v>
      </c>
      <c r="C20" s="6"/>
      <c r="D20" s="5" t="s">
        <v>79</v>
      </c>
      <c r="E20" s="5">
        <v>1</v>
      </c>
      <c r="F20" s="10">
        <v>2670</v>
      </c>
      <c r="G20" s="10">
        <f>F20*1.23</f>
        <v>3284.1</v>
      </c>
      <c r="H20" s="10">
        <f>G20*E20</f>
        <v>3284.1</v>
      </c>
    </row>
    <row r="21" spans="1:8" ht="15">
      <c r="A21" s="20" t="s">
        <v>77</v>
      </c>
      <c r="B21" s="20"/>
      <c r="C21" s="20"/>
      <c r="D21" s="20"/>
      <c r="E21" s="20"/>
      <c r="F21" s="20"/>
      <c r="G21" s="20"/>
      <c r="H21" s="11">
        <f>SUM(H13:H20)</f>
        <v>24889.05</v>
      </c>
    </row>
    <row r="22" spans="1:8">
      <c r="A22" s="8"/>
      <c r="B22" s="2"/>
    </row>
    <row r="23" spans="1:8">
      <c r="A23" s="8"/>
      <c r="B23" s="8"/>
    </row>
    <row r="24" spans="1:8">
      <c r="A24" s="8"/>
      <c r="B24" s="8"/>
    </row>
    <row r="26" spans="1:8" ht="15.75">
      <c r="C26" s="14" t="s">
        <v>219</v>
      </c>
      <c r="D26" s="14"/>
    </row>
    <row r="27" spans="1:8" ht="15.75">
      <c r="C27" s="13" t="s">
        <v>209</v>
      </c>
    </row>
    <row r="28" spans="1:8" ht="15.75">
      <c r="C28" s="13" t="s">
        <v>210</v>
      </c>
      <c r="D28" s="14" t="s">
        <v>212</v>
      </c>
      <c r="E28" s="14"/>
    </row>
    <row r="29" spans="1:8" ht="15.75">
      <c r="C29" s="13" t="s">
        <v>211</v>
      </c>
      <c r="D29" s="14" t="s">
        <v>213</v>
      </c>
      <c r="E29" s="14"/>
    </row>
    <row r="30" spans="1:8">
      <c r="D30" s="16"/>
      <c r="E30" s="16"/>
    </row>
    <row r="31" spans="1:8">
      <c r="D31" s="16"/>
      <c r="E31" s="16"/>
    </row>
    <row r="32" spans="1:8" ht="15.75">
      <c r="C32" s="13" t="s">
        <v>214</v>
      </c>
      <c r="D32" s="16"/>
      <c r="E32" s="16"/>
    </row>
    <row r="33" spans="1:5" ht="15.75">
      <c r="C33" s="13" t="s">
        <v>215</v>
      </c>
      <c r="D33" s="15" t="s">
        <v>220</v>
      </c>
      <c r="E33" s="15"/>
    </row>
    <row r="34" spans="1:5" ht="15.75">
      <c r="C34" s="13" t="s">
        <v>216</v>
      </c>
      <c r="D34" s="15" t="s">
        <v>221</v>
      </c>
      <c r="E34" s="15"/>
    </row>
    <row r="35" spans="1:5" ht="15.75">
      <c r="C35" s="13" t="s">
        <v>217</v>
      </c>
      <c r="D35" s="15" t="s">
        <v>222</v>
      </c>
      <c r="E35" s="15"/>
    </row>
    <row r="36" spans="1:5" ht="15.75">
      <c r="C36" s="13" t="s">
        <v>218</v>
      </c>
    </row>
    <row r="38" spans="1:5">
      <c r="A38" s="8"/>
      <c r="B38" s="8"/>
    </row>
    <row r="39" spans="1:5">
      <c r="A39" s="8"/>
      <c r="B39" s="8"/>
    </row>
    <row r="40" spans="1:5">
      <c r="A40" s="8"/>
      <c r="B40" s="8"/>
    </row>
    <row r="41" spans="1:5">
      <c r="A41" s="8"/>
      <c r="B41" s="8"/>
    </row>
    <row r="42" spans="1:5">
      <c r="A42" s="8"/>
      <c r="B42" s="8"/>
    </row>
    <row r="43" spans="1:5">
      <c r="A43" s="8"/>
      <c r="B43" s="8"/>
    </row>
    <row r="44" spans="1:5">
      <c r="A44" s="8"/>
      <c r="B44" s="8"/>
    </row>
    <row r="45" spans="1:5">
      <c r="A45" s="8"/>
      <c r="B45" s="8"/>
    </row>
    <row r="46" spans="1:5">
      <c r="A46" s="8"/>
      <c r="B46" s="8"/>
    </row>
    <row r="47" spans="1:5">
      <c r="A47" s="8"/>
      <c r="B47" s="8"/>
    </row>
    <row r="48" spans="1:5">
      <c r="A48" s="8"/>
      <c r="B48" s="8"/>
    </row>
    <row r="49" spans="1:2">
      <c r="A49" s="8"/>
      <c r="B49" s="8"/>
    </row>
    <row r="50" spans="1:2">
      <c r="A50" s="8"/>
      <c r="B50" s="8"/>
    </row>
    <row r="51" spans="1:2">
      <c r="A51" s="8"/>
      <c r="B51" s="8"/>
    </row>
    <row r="52" spans="1:2">
      <c r="A52" s="8"/>
      <c r="B52" s="8"/>
    </row>
    <row r="53" spans="1:2">
      <c r="A53" s="8"/>
      <c r="B53" s="8"/>
    </row>
    <row r="54" spans="1:2">
      <c r="A54" s="8"/>
      <c r="B54" s="8"/>
    </row>
    <row r="55" spans="1:2">
      <c r="A55" s="8"/>
      <c r="B55" s="8"/>
    </row>
    <row r="56" spans="1:2">
      <c r="A56" s="8"/>
      <c r="B56" s="8"/>
    </row>
    <row r="57" spans="1:2">
      <c r="A57" s="8"/>
      <c r="B57" s="8"/>
    </row>
    <row r="58" spans="1:2">
      <c r="A58" s="8"/>
      <c r="B58" s="8"/>
    </row>
    <row r="59" spans="1:2">
      <c r="A59" s="8"/>
      <c r="B59" s="8"/>
    </row>
    <row r="60" spans="1:2">
      <c r="A60" s="8"/>
      <c r="B60" s="8"/>
    </row>
    <row r="61" spans="1:2">
      <c r="A61" s="8"/>
      <c r="B61" s="8"/>
    </row>
    <row r="62" spans="1:2">
      <c r="A62" s="8"/>
      <c r="B62" s="8"/>
    </row>
    <row r="63" spans="1:2">
      <c r="A63" s="8"/>
      <c r="B63" s="8"/>
    </row>
    <row r="64" spans="1:2">
      <c r="A64" s="8"/>
      <c r="B64" s="8"/>
    </row>
    <row r="65" spans="1:2">
      <c r="A65" s="8"/>
      <c r="B65" s="8"/>
    </row>
    <row r="66" spans="1:2">
      <c r="A66" s="8"/>
      <c r="B66" s="8"/>
    </row>
    <row r="67" spans="1:2">
      <c r="A67" s="8"/>
      <c r="B67" s="8"/>
    </row>
    <row r="68" spans="1:2">
      <c r="A68" s="8"/>
      <c r="B68" s="8"/>
    </row>
    <row r="69" spans="1:2">
      <c r="A69" s="8"/>
      <c r="B69" s="8"/>
    </row>
    <row r="70" spans="1:2">
      <c r="A70" s="8"/>
      <c r="B70" s="8"/>
    </row>
    <row r="71" spans="1:2">
      <c r="A71" s="8"/>
      <c r="B71" s="8"/>
    </row>
    <row r="72" spans="1:2">
      <c r="A72" s="8"/>
      <c r="B72" s="8"/>
    </row>
    <row r="73" spans="1:2">
      <c r="A73" s="8"/>
      <c r="B73" s="8"/>
    </row>
    <row r="74" spans="1:2">
      <c r="A74" s="8"/>
      <c r="B74" s="8"/>
    </row>
    <row r="75" spans="1:2">
      <c r="A75" s="8"/>
      <c r="B75" s="8"/>
    </row>
    <row r="76" spans="1:2">
      <c r="A76" s="8"/>
      <c r="B76" s="8"/>
    </row>
    <row r="77" spans="1:2">
      <c r="A77" s="8"/>
      <c r="B77" s="8"/>
    </row>
    <row r="78" spans="1:2">
      <c r="A78" s="8"/>
      <c r="B78" s="8"/>
    </row>
    <row r="79" spans="1:2">
      <c r="A79" s="8"/>
      <c r="B79" s="8"/>
    </row>
    <row r="80" spans="1:2">
      <c r="A80" s="8"/>
      <c r="B80" s="8"/>
    </row>
    <row r="81" spans="1:2">
      <c r="A81" s="8"/>
      <c r="B81" s="8"/>
    </row>
    <row r="82" spans="1:2">
      <c r="A82" s="8"/>
      <c r="B82" s="8"/>
    </row>
    <row r="83" spans="1:2">
      <c r="A83" s="8"/>
      <c r="B83" s="8"/>
    </row>
    <row r="84" spans="1:2">
      <c r="A84" s="8"/>
      <c r="B84" s="8"/>
    </row>
    <row r="85" spans="1:2">
      <c r="A85" s="8"/>
      <c r="B85" s="8"/>
    </row>
    <row r="86" spans="1:2">
      <c r="A86" s="8"/>
      <c r="B86" s="8"/>
    </row>
    <row r="87" spans="1:2">
      <c r="A87" s="8"/>
      <c r="B87" s="8"/>
    </row>
    <row r="88" spans="1:2">
      <c r="A88" s="8"/>
      <c r="B88" s="8"/>
    </row>
    <row r="89" spans="1:2">
      <c r="A89" s="8"/>
      <c r="B89" s="8"/>
    </row>
    <row r="90" spans="1:2">
      <c r="A90" s="8"/>
      <c r="B90" s="8"/>
    </row>
    <row r="91" spans="1:2">
      <c r="A91" s="8"/>
      <c r="B91" s="8"/>
    </row>
    <row r="92" spans="1:2">
      <c r="A92" s="8"/>
      <c r="B92" s="8"/>
    </row>
    <row r="93" spans="1:2">
      <c r="A93" s="8"/>
      <c r="B93" s="8"/>
    </row>
    <row r="94" spans="1:2">
      <c r="A94" s="8"/>
      <c r="B94" s="8"/>
    </row>
    <row r="95" spans="1:2">
      <c r="A95" s="8"/>
      <c r="B95" s="8"/>
    </row>
    <row r="96" spans="1:2">
      <c r="A96" s="8"/>
      <c r="B96" s="8"/>
    </row>
    <row r="97" spans="1:2">
      <c r="A97" s="8"/>
      <c r="B97" s="8"/>
    </row>
    <row r="98" spans="1:2">
      <c r="A98" s="8"/>
      <c r="B98" s="8"/>
    </row>
    <row r="99" spans="1:2">
      <c r="A99" s="8"/>
      <c r="B99" s="8"/>
    </row>
    <row r="100" spans="1:2">
      <c r="A100" s="8"/>
      <c r="B100" s="8"/>
    </row>
    <row r="101" spans="1:2">
      <c r="A101" s="8"/>
      <c r="B101" s="8"/>
    </row>
    <row r="102" spans="1:2">
      <c r="A102" s="8"/>
      <c r="B102" s="8"/>
    </row>
    <row r="103" spans="1:2">
      <c r="A103" s="8"/>
      <c r="B103" s="8"/>
    </row>
    <row r="104" spans="1:2">
      <c r="A104" s="8"/>
      <c r="B104" s="8"/>
    </row>
    <row r="105" spans="1:2">
      <c r="A105" s="8"/>
      <c r="B105" s="8"/>
    </row>
    <row r="106" spans="1:2">
      <c r="A106" s="8"/>
      <c r="B106" s="8"/>
    </row>
    <row r="107" spans="1:2">
      <c r="A107" s="8"/>
      <c r="B107" s="8"/>
    </row>
    <row r="108" spans="1:2">
      <c r="A108" s="8"/>
      <c r="B108" s="8"/>
    </row>
    <row r="109" spans="1:2">
      <c r="A109" s="8"/>
      <c r="B109" s="8"/>
    </row>
    <row r="110" spans="1:2">
      <c r="A110" s="8"/>
      <c r="B110" s="8"/>
    </row>
    <row r="111" spans="1:2">
      <c r="A111" s="8"/>
      <c r="B111" s="8"/>
    </row>
    <row r="112" spans="1:2">
      <c r="A112" s="8"/>
      <c r="B112" s="8"/>
    </row>
    <row r="113" spans="1:2">
      <c r="A113" s="8"/>
      <c r="B113" s="8"/>
    </row>
    <row r="114" spans="1:2">
      <c r="A114" s="8"/>
      <c r="B114" s="8"/>
    </row>
    <row r="115" spans="1:2">
      <c r="A115" s="8"/>
      <c r="B115" s="8"/>
    </row>
    <row r="116" spans="1:2">
      <c r="A116" s="8"/>
      <c r="B116" s="8"/>
    </row>
    <row r="117" spans="1:2">
      <c r="A117" s="8"/>
      <c r="B117" s="8"/>
    </row>
    <row r="118" spans="1:2">
      <c r="A118" s="8"/>
      <c r="B118" s="8"/>
    </row>
    <row r="119" spans="1:2">
      <c r="A119" s="8"/>
      <c r="B119" s="8"/>
    </row>
    <row r="120" spans="1:2">
      <c r="A120" s="8"/>
      <c r="B120" s="8"/>
    </row>
    <row r="121" spans="1:2">
      <c r="A121" s="8"/>
      <c r="B121" s="8"/>
    </row>
    <row r="122" spans="1:2">
      <c r="A122" s="8"/>
      <c r="B122" s="8"/>
    </row>
    <row r="123" spans="1:2">
      <c r="A123" s="8"/>
      <c r="B123" s="8"/>
    </row>
    <row r="124" spans="1:2">
      <c r="A124" s="8"/>
      <c r="B124" s="8"/>
    </row>
    <row r="125" spans="1:2">
      <c r="A125" s="8"/>
      <c r="B125" s="8"/>
    </row>
    <row r="126" spans="1:2">
      <c r="A126" s="8"/>
      <c r="B126" s="8"/>
    </row>
    <row r="127" spans="1:2">
      <c r="A127" s="8"/>
      <c r="B127" s="8"/>
    </row>
    <row r="128" spans="1:2">
      <c r="A128" s="8"/>
      <c r="B128" s="8"/>
    </row>
    <row r="129" spans="1:2">
      <c r="A129" s="8"/>
      <c r="B129" s="8"/>
    </row>
    <row r="130" spans="1:2">
      <c r="A130" s="8"/>
      <c r="B130" s="8"/>
    </row>
    <row r="131" spans="1:2">
      <c r="A131" s="8"/>
      <c r="B131" s="8"/>
    </row>
    <row r="132" spans="1:2">
      <c r="A132" s="8"/>
      <c r="B132" s="8"/>
    </row>
    <row r="133" spans="1:2">
      <c r="A133" s="8"/>
      <c r="B133" s="8"/>
    </row>
    <row r="134" spans="1:2">
      <c r="A134" s="8"/>
      <c r="B134" s="8"/>
    </row>
    <row r="135" spans="1:2">
      <c r="A135" s="8"/>
      <c r="B135" s="8"/>
    </row>
    <row r="136" spans="1:2">
      <c r="A136" s="8"/>
      <c r="B136" s="8"/>
    </row>
    <row r="137" spans="1:2">
      <c r="A137" s="8"/>
      <c r="B137" s="8"/>
    </row>
    <row r="138" spans="1:2">
      <c r="A138" s="8"/>
      <c r="B138" s="8"/>
    </row>
    <row r="139" spans="1:2">
      <c r="A139" s="8"/>
      <c r="B139" s="8"/>
    </row>
    <row r="140" spans="1:2">
      <c r="A140" s="8"/>
      <c r="B140" s="8"/>
    </row>
    <row r="141" spans="1:2">
      <c r="A141" s="8"/>
      <c r="B141" s="8"/>
    </row>
    <row r="142" spans="1:2">
      <c r="A142" s="8"/>
      <c r="B142" s="8"/>
    </row>
    <row r="143" spans="1:2">
      <c r="A143" s="8"/>
      <c r="B143" s="8"/>
    </row>
    <row r="144" spans="1:2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</sheetData>
  <mergeCells count="1">
    <mergeCell ref="A21:G21"/>
  </mergeCells>
  <hyperlinks>
    <hyperlink ref="D33" r:id="rId1"/>
    <hyperlink ref="D34" r:id="rId2"/>
    <hyperlink ref="D35" r:id="rId3"/>
  </hyperlinks>
  <pageMargins left="0.7" right="0.7" top="0.75" bottom="0.75" header="0.3" footer="0.3"/>
  <pageSetup paperSize="9" scale="69" orientation="portrait" verticalDpi="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H35"/>
  <sheetViews>
    <sheetView zoomScaleNormal="100" workbookViewId="0">
      <selection activeCell="K12" sqref="K12"/>
    </sheetView>
  </sheetViews>
  <sheetFormatPr defaultRowHeight="14.25"/>
  <cols>
    <col min="2" max="2" width="23.25" customWidth="1"/>
    <col min="3" max="3" width="30.75" customWidth="1"/>
    <col min="4" max="4" width="11.875" customWidth="1"/>
    <col min="6" max="7" width="11.75" customWidth="1"/>
  </cols>
  <sheetData>
    <row r="12" spans="1:8" ht="45">
      <c r="A12" s="4" t="s">
        <v>0</v>
      </c>
      <c r="B12" s="4" t="s">
        <v>7</v>
      </c>
      <c r="C12" s="4" t="s">
        <v>8</v>
      </c>
      <c r="D12" s="4" t="s">
        <v>3</v>
      </c>
      <c r="E12" s="4" t="s">
        <v>10</v>
      </c>
      <c r="F12" s="4" t="s">
        <v>4</v>
      </c>
      <c r="G12" s="4" t="s">
        <v>5</v>
      </c>
      <c r="H12" s="4" t="s">
        <v>6</v>
      </c>
    </row>
    <row r="13" spans="1:8" ht="130.5" customHeight="1">
      <c r="A13" s="7">
        <v>1</v>
      </c>
      <c r="B13" s="5" t="s">
        <v>9</v>
      </c>
      <c r="C13" s="6"/>
      <c r="D13" s="5" t="s">
        <v>11</v>
      </c>
      <c r="E13" s="5">
        <v>26</v>
      </c>
      <c r="F13" s="10">
        <v>113</v>
      </c>
      <c r="G13" s="10">
        <f>F13*1.23</f>
        <v>138.99</v>
      </c>
      <c r="H13" s="10">
        <f>G13*E13</f>
        <v>3613.7400000000002</v>
      </c>
    </row>
    <row r="14" spans="1:8" ht="129" customHeight="1">
      <c r="A14" s="7">
        <v>2</v>
      </c>
      <c r="B14" s="5" t="s">
        <v>64</v>
      </c>
      <c r="C14" s="6"/>
      <c r="D14" s="5" t="s">
        <v>65</v>
      </c>
      <c r="E14" s="5">
        <v>13</v>
      </c>
      <c r="F14" s="10">
        <v>323</v>
      </c>
      <c r="G14" s="10">
        <f t="shared" ref="G14:G20" si="0">F14*1.23</f>
        <v>397.29</v>
      </c>
      <c r="H14" s="10">
        <f t="shared" ref="H14:H20" si="1">G14*E14</f>
        <v>5164.7700000000004</v>
      </c>
    </row>
    <row r="15" spans="1:8" ht="107.25" customHeight="1">
      <c r="A15" s="7">
        <v>3</v>
      </c>
      <c r="B15" s="5" t="s">
        <v>208</v>
      </c>
      <c r="C15" s="6"/>
      <c r="D15" s="5" t="s">
        <v>66</v>
      </c>
      <c r="E15" s="5">
        <v>1</v>
      </c>
      <c r="F15" s="10">
        <v>429</v>
      </c>
      <c r="G15" s="10">
        <f t="shared" si="0"/>
        <v>527.66999999999996</v>
      </c>
      <c r="H15" s="10">
        <f t="shared" si="1"/>
        <v>527.66999999999996</v>
      </c>
    </row>
    <row r="16" spans="1:8" ht="174.75" customHeight="1">
      <c r="A16" s="7">
        <v>4</v>
      </c>
      <c r="B16" s="5" t="s">
        <v>67</v>
      </c>
      <c r="C16" s="6"/>
      <c r="D16" s="5" t="s">
        <v>68</v>
      </c>
      <c r="E16" s="5">
        <v>1</v>
      </c>
      <c r="F16" s="10">
        <v>739</v>
      </c>
      <c r="G16" s="10">
        <f t="shared" si="0"/>
        <v>908.97</v>
      </c>
      <c r="H16" s="10">
        <f t="shared" si="1"/>
        <v>908.97</v>
      </c>
    </row>
    <row r="17" spans="1:8" ht="123" customHeight="1">
      <c r="A17" s="7">
        <v>5</v>
      </c>
      <c r="B17" s="5" t="s">
        <v>1</v>
      </c>
      <c r="C17" s="6"/>
      <c r="D17" s="7" t="s">
        <v>2</v>
      </c>
      <c r="E17" s="7">
        <v>1</v>
      </c>
      <c r="F17" s="9">
        <v>3008</v>
      </c>
      <c r="G17" s="9">
        <f t="shared" si="0"/>
        <v>3699.84</v>
      </c>
      <c r="H17" s="9">
        <f t="shared" si="1"/>
        <v>3699.84</v>
      </c>
    </row>
    <row r="18" spans="1:8" ht="116.25" customHeight="1">
      <c r="A18" s="7">
        <v>8</v>
      </c>
      <c r="B18" s="5" t="s">
        <v>20</v>
      </c>
      <c r="C18" s="6"/>
      <c r="D18" s="5" t="s">
        <v>21</v>
      </c>
      <c r="E18" s="5">
        <v>1</v>
      </c>
      <c r="F18" s="10">
        <v>399</v>
      </c>
      <c r="G18" s="10">
        <f t="shared" si="0"/>
        <v>490.77</v>
      </c>
      <c r="H18" s="10">
        <f t="shared" si="1"/>
        <v>490.77</v>
      </c>
    </row>
    <row r="19" spans="1:8" ht="114" customHeight="1">
      <c r="A19" s="7">
        <v>9</v>
      </c>
      <c r="B19" s="5" t="s">
        <v>22</v>
      </c>
      <c r="C19" s="6"/>
      <c r="D19" s="5" t="s">
        <v>23</v>
      </c>
      <c r="E19" s="5">
        <v>1</v>
      </c>
      <c r="F19" s="10">
        <v>7742</v>
      </c>
      <c r="G19" s="10">
        <f t="shared" si="0"/>
        <v>9522.66</v>
      </c>
      <c r="H19" s="10">
        <f t="shared" si="1"/>
        <v>9522.66</v>
      </c>
    </row>
    <row r="20" spans="1:8" ht="243" customHeight="1">
      <c r="A20" s="6">
        <v>10</v>
      </c>
      <c r="B20" s="5" t="s">
        <v>75</v>
      </c>
      <c r="C20" s="6"/>
      <c r="D20" s="5" t="s">
        <v>76</v>
      </c>
      <c r="E20" s="7">
        <v>1</v>
      </c>
      <c r="F20" s="7">
        <v>16182</v>
      </c>
      <c r="G20" s="7">
        <f t="shared" si="0"/>
        <v>19903.86</v>
      </c>
      <c r="H20" s="7">
        <f t="shared" si="1"/>
        <v>19903.86</v>
      </c>
    </row>
    <row r="21" spans="1:8" ht="15">
      <c r="A21" s="21" t="s">
        <v>77</v>
      </c>
      <c r="B21" s="22"/>
      <c r="C21" s="22"/>
      <c r="D21" s="22"/>
      <c r="E21" s="22"/>
      <c r="F21" s="22"/>
      <c r="G21" s="23"/>
      <c r="H21" s="11">
        <f>SUM(H13:H20)</f>
        <v>43832.28</v>
      </c>
    </row>
    <row r="25" spans="1:8" ht="15.75">
      <c r="C25" s="14" t="s">
        <v>219</v>
      </c>
      <c r="D25" s="14"/>
    </row>
    <row r="26" spans="1:8" ht="15.75">
      <c r="C26" s="13" t="s">
        <v>209</v>
      </c>
    </row>
    <row r="27" spans="1:8" ht="15.75">
      <c r="C27" s="13" t="s">
        <v>210</v>
      </c>
      <c r="D27" s="17" t="s">
        <v>212</v>
      </c>
      <c r="E27" s="17"/>
    </row>
    <row r="28" spans="1:8" ht="15.75">
      <c r="C28" s="13" t="s">
        <v>211</v>
      </c>
      <c r="D28" s="17" t="s">
        <v>213</v>
      </c>
      <c r="E28" s="17"/>
    </row>
    <row r="29" spans="1:8">
      <c r="D29" s="16"/>
      <c r="E29" s="16"/>
    </row>
    <row r="30" spans="1:8">
      <c r="D30" s="16"/>
      <c r="E30" s="16"/>
    </row>
    <row r="31" spans="1:8" ht="15.75">
      <c r="C31" s="13" t="s">
        <v>214</v>
      </c>
      <c r="D31" s="16"/>
      <c r="E31" s="16"/>
    </row>
    <row r="32" spans="1:8" ht="15.75">
      <c r="C32" s="13" t="s">
        <v>215</v>
      </c>
      <c r="D32" s="15" t="s">
        <v>220</v>
      </c>
      <c r="E32" s="15"/>
    </row>
    <row r="33" spans="3:5" ht="15.75">
      <c r="C33" s="13" t="s">
        <v>216</v>
      </c>
      <c r="D33" s="15" t="s">
        <v>221</v>
      </c>
      <c r="E33" s="15"/>
    </row>
    <row r="34" spans="3:5" ht="15.75">
      <c r="C34" s="13" t="s">
        <v>217</v>
      </c>
      <c r="D34" s="15" t="s">
        <v>222</v>
      </c>
      <c r="E34" s="15"/>
    </row>
    <row r="35" spans="3:5" ht="15.75">
      <c r="C35" s="13" t="s">
        <v>218</v>
      </c>
    </row>
  </sheetData>
  <mergeCells count="3">
    <mergeCell ref="A21:G21"/>
    <mergeCell ref="D27:E27"/>
    <mergeCell ref="D28:E28"/>
  </mergeCells>
  <hyperlinks>
    <hyperlink ref="D32" r:id="rId1"/>
    <hyperlink ref="D33" r:id="rId2"/>
    <hyperlink ref="D34" r:id="rId3"/>
  </hyperlinks>
  <pageMargins left="0.7" right="0.7" top="0.75" bottom="0.75" header="0.3" footer="0.3"/>
  <pageSetup paperSize="9" scale="6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Kalkulacja pomoce naukowe</vt:lpstr>
      <vt:lpstr>Ekopracownia meble wersja 1</vt:lpstr>
      <vt:lpstr>Ekopracownia meble wersja 2</vt:lpstr>
      <vt:lpstr>Ekopracownia meble wersja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roman@fpnnysa.com.pl</dc:creator>
  <cp:lastModifiedBy>Kam</cp:lastModifiedBy>
  <cp:lastPrinted>2025-01-29T12:32:14Z</cp:lastPrinted>
  <dcterms:created xsi:type="dcterms:W3CDTF">2025-01-17T11:40:18Z</dcterms:created>
  <dcterms:modified xsi:type="dcterms:W3CDTF">2026-04-28T06:52:40Z</dcterms:modified>
</cp:coreProperties>
</file>